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L:\AppData\Rivierbeheer\Reneerkensm01\Projecten\_temp\Bodemsamenstelling Rijntakken\Projecten\2023-2024_Project_M3_Kribvaksuppleties Waal\"/>
    </mc:Choice>
  </mc:AlternateContent>
  <xr:revisionPtr revIDLastSave="0" documentId="13_ncr:1_{23751DB5-F7EE-459F-941C-AD8D22C40104}" xr6:coauthVersionLast="47" xr6:coauthVersionMax="47" xr10:uidLastSave="{00000000-0000-0000-0000-000000000000}"/>
  <bookViews>
    <workbookView xWindow="2340" yWindow="2340" windowWidth="28800" windowHeight="15435" xr2:uid="{00000000-000D-0000-FFFF-FFFF00000000}"/>
  </bookViews>
  <sheets>
    <sheet name="M3_overzicht" sheetId="1" r:id="rId1"/>
    <sheet name="ligging M3" sheetId="3" r:id="rId2"/>
    <sheet name="dwarsdoorsnedes M3" sheetId="2" r:id="rId3"/>
    <sheet name="ecologisch ontwerp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9" i="1" l="1"/>
  <c r="L40" i="1"/>
  <c r="L38" i="1"/>
  <c r="L32" i="1"/>
  <c r="L31" i="1"/>
  <c r="L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Reneerkens, Michiel (ON)</author>
  </authors>
  <commentList>
    <comment ref="H29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Reneerkens, Michiel (ON):</t>
        </r>
        <r>
          <rPr>
            <sz val="9"/>
            <color indexed="81"/>
            <rFont val="Tahoma"/>
            <charset val="1"/>
          </rPr>
          <t xml:space="preserve">
op basis van de OLA2022 = 1.020 m3/s
waterstand afgeleid op basis van de betrekkingslijnen 2022 (1.010 m3/s)
</t>
        </r>
      </text>
    </comment>
  </commentList>
</comments>
</file>

<file path=xl/sharedStrings.xml><?xml version="1.0" encoding="utf-8"?>
<sst xmlns="http://schemas.openxmlformats.org/spreadsheetml/2006/main" count="92" uniqueCount="50">
  <si>
    <t>M3-A</t>
  </si>
  <si>
    <t>M3-B</t>
  </si>
  <si>
    <t>M3-C</t>
  </si>
  <si>
    <t>rkm</t>
  </si>
  <si>
    <t>Plaatsnaam</t>
  </si>
  <si>
    <t>Locatie</t>
  </si>
  <si>
    <t>Aantal vakken</t>
  </si>
  <si>
    <t>RO</t>
  </si>
  <si>
    <t>LO</t>
  </si>
  <si>
    <t>Wely</t>
  </si>
  <si>
    <t>Gendt</t>
  </si>
  <si>
    <t>van</t>
  </si>
  <si>
    <t xml:space="preserve"> tot</t>
  </si>
  <si>
    <t>OLR</t>
  </si>
  <si>
    <t>Max hoogte suppletie ontwerp</t>
  </si>
  <si>
    <t>4.2.1.2 Bijlage 7a - BH8088-TE-VO-SIT-101_v2.0_20211109_clusterA.pdf</t>
  </si>
  <si>
    <t>Ontwerp</t>
  </si>
  <si>
    <t>4.2.1.2 Bijlage 7b - BH8088-TE-VO-SIT-102_v2.0_20211109_clusterB.pdf</t>
  </si>
  <si>
    <t>(excl. 1 ref)</t>
  </si>
  <si>
    <t>-</t>
  </si>
  <si>
    <t>4.2.1.2 Bijlage 7c - BH8088-TE-VO-SIT-103_v2.0_20211109_clusterC.pdf</t>
  </si>
  <si>
    <t>5,35 - 5,74</t>
  </si>
  <si>
    <t>Max hoogte kribben (indicatief)</t>
  </si>
  <si>
    <t>9,39 - 9,68</t>
  </si>
  <si>
    <t>Tekening afkomstig uit</t>
  </si>
  <si>
    <t>VSE M3 - Ontwerpeisen pilot Kribvaksuppletie_v2.pdf</t>
  </si>
  <si>
    <t>Marge aanleg</t>
  </si>
  <si>
    <t>(m)</t>
  </si>
  <si>
    <t>(m+NAP)</t>
  </si>
  <si>
    <t>Marge peilboot</t>
  </si>
  <si>
    <t>RWS meetpunt</t>
  </si>
  <si>
    <t>Nijmegen Haven / Pan. Kop</t>
  </si>
  <si>
    <t>Dodewaard</t>
  </si>
  <si>
    <t>m3/s</t>
  </si>
  <si>
    <t>Afvoer Lobith **</t>
  </si>
  <si>
    <t xml:space="preserve">Waterstand RWS meetpunt * </t>
  </si>
  <si>
    <t>Waterstand Lobith *</t>
  </si>
  <si>
    <t>(LMW)</t>
  </si>
  <si>
    <t>** Indicatief - waardes representeren theoretische stationaire condities (dus zonder looptijd)</t>
  </si>
  <si>
    <t>0-VAKKEN ZIJN REFERENTIEVAKKEN</t>
  </si>
  <si>
    <t xml:space="preserve">RODE CONTOUR = PERIODIEK TE PEILEN GEBIED </t>
  </si>
  <si>
    <t>1-4 VAKKEN ZIJN SUPPLETIEVAKKEN</t>
  </si>
  <si>
    <t>Winssen</t>
  </si>
  <si>
    <t>* Gebaseerd op betrekkingslijnen 2022</t>
  </si>
  <si>
    <t>Benodigde waterstand voor  vlakdek. meting</t>
  </si>
  <si>
    <t>7,50 / 9,22</t>
  </si>
  <si>
    <t>Benodigde lokale waterstand voor kribmeting</t>
  </si>
  <si>
    <t>10,48 / 12,37</t>
  </si>
  <si>
    <t>Multi beam Kribvakken</t>
  </si>
  <si>
    <t>ADCP over kribben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</si>
</sst>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9"/>
      <color theme="1"/>
      <name val="Verdana"/>
      <family val="2"/>
    </font>
    <font>
      <b/>
      <sz val="9"/>
      <color theme="1"/>
      <name val="Verdan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i/>
      <sz val="9"/>
      <color theme="1"/>
      <name val="Verdana"/>
      <family val="2"/>
    </font>
    <font>
      <sz val="9"/>
      <color rgb="FFFF0000"/>
      <name val="Verdana"/>
      <family val="2"/>
    </font>
    <font>
      <b/>
      <sz val="9"/>
      <color rgb="FFFF0000"/>
      <name val="Verdana"/>
      <family val="2"/>
    </font>
    <font>
      <sz val="9"/>
      <name val="Verdana"/>
      <family val="2"/>
    </font>
    <font>
      <b/>
      <sz val="9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right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/>
    <xf numFmtId="0" fontId="1" fillId="0" borderId="5" xfId="0" applyFont="1" applyBorder="1"/>
    <xf numFmtId="0" fontId="4" fillId="0" borderId="0" xfId="0" applyFont="1"/>
    <xf numFmtId="0" fontId="1" fillId="0" borderId="0" xfId="0" applyFont="1" applyAlignment="1">
      <alignment horizontal="left"/>
    </xf>
    <xf numFmtId="0" fontId="6" fillId="0" borderId="0" xfId="0" applyFont="1"/>
    <xf numFmtId="0" fontId="5" fillId="0" borderId="0" xfId="0" applyFont="1"/>
    <xf numFmtId="0" fontId="7" fillId="0" borderId="4" xfId="0" applyFont="1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right"/>
    </xf>
    <xf numFmtId="0" fontId="7" fillId="0" borderId="0" xfId="0" applyFont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7" xfId="0" applyFont="1" applyBorder="1" applyAlignment="1">
      <alignment horizontal="right"/>
    </xf>
    <xf numFmtId="0" fontId="7" fillId="0" borderId="8" xfId="0" applyFont="1" applyBorder="1"/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8" fillId="0" borderId="4" xfId="0" applyFont="1" applyBorder="1"/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5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60960</xdr:rowOff>
    </xdr:from>
    <xdr:to>
      <xdr:col>11</xdr:col>
      <xdr:colOff>388620</xdr:colOff>
      <xdr:row>24</xdr:row>
      <xdr:rowOff>107011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0960"/>
          <a:ext cx="10035540" cy="3520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66675</xdr:rowOff>
    </xdr:from>
    <xdr:to>
      <xdr:col>12</xdr:col>
      <xdr:colOff>27504</xdr:colOff>
      <xdr:row>31</xdr:row>
      <xdr:rowOff>57150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5300"/>
          <a:ext cx="8209479" cy="39909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33</xdr:row>
      <xdr:rowOff>82487</xdr:rowOff>
    </xdr:from>
    <xdr:to>
      <xdr:col>11</xdr:col>
      <xdr:colOff>666750</xdr:colOff>
      <xdr:row>64</xdr:row>
      <xdr:rowOff>83684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97362"/>
          <a:ext cx="8143875" cy="4430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32347</xdr:rowOff>
    </xdr:from>
    <xdr:to>
      <xdr:col>11</xdr:col>
      <xdr:colOff>657225</xdr:colOff>
      <xdr:row>98</xdr:row>
      <xdr:rowOff>64634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4972"/>
          <a:ext cx="8201025" cy="44614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114300</xdr:rowOff>
    </xdr:from>
    <xdr:to>
      <xdr:col>13</xdr:col>
      <xdr:colOff>624841</xdr:colOff>
      <xdr:row>18</xdr:row>
      <xdr:rowOff>32461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259080"/>
          <a:ext cx="9151620" cy="23794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22</xdr:row>
      <xdr:rowOff>22860</xdr:rowOff>
    </xdr:from>
    <xdr:to>
      <xdr:col>13</xdr:col>
      <xdr:colOff>525781</xdr:colOff>
      <xdr:row>37</xdr:row>
      <xdr:rowOff>114300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1" y="3208020"/>
          <a:ext cx="9052560" cy="22631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38100</xdr:rowOff>
    </xdr:from>
    <xdr:to>
      <xdr:col>13</xdr:col>
      <xdr:colOff>268229</xdr:colOff>
      <xdr:row>37</xdr:row>
      <xdr:rowOff>19050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C30A311-12C5-7919-E682-E1881EB0A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80975"/>
          <a:ext cx="8983604" cy="512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Rijkswaterstaat">
  <a:themeElements>
    <a:clrScheme name="Rijkswaterstaat">
      <a:dk1>
        <a:sysClr val="windowText" lastClr="000000"/>
      </a:dk1>
      <a:lt1>
        <a:sysClr val="window" lastClr="FFFFFF"/>
      </a:lt1>
      <a:dk2>
        <a:srgbClr val="007BC7"/>
      </a:dk2>
      <a:lt2>
        <a:srgbClr val="F9E11E"/>
      </a:lt2>
      <a:accent1>
        <a:srgbClr val="F9E11E"/>
      </a:accent1>
      <a:accent2>
        <a:srgbClr val="007BC7"/>
      </a:accent2>
      <a:accent3>
        <a:srgbClr val="D52B1E"/>
      </a:accent3>
      <a:accent4>
        <a:srgbClr val="8FCAE7"/>
      </a:accent4>
      <a:accent5>
        <a:srgbClr val="39870C"/>
      </a:accent5>
      <a:accent6>
        <a:srgbClr val="FFB612"/>
      </a:accent6>
      <a:hlink>
        <a:srgbClr val="007BC7"/>
      </a:hlink>
      <a:folHlink>
        <a:srgbClr val="A90061"/>
      </a:folHlink>
    </a:clrScheme>
    <a:fontScheme name="Rijkswaterstaat">
      <a:majorFont>
        <a:latin typeface="Verdana"/>
        <a:ea typeface=""/>
        <a:cs typeface=""/>
      </a:majorFont>
      <a:minorFont>
        <a:latin typeface="Verdana"/>
        <a:ea typeface=""/>
        <a:cs typeface="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Rijkshuisstijl Geel">
      <a:srgbClr val="F9E11E"/>
    </a:custClr>
    <a:custClr name="Rijkshuisstijl Donkergeel">
      <a:srgbClr val="FFB612"/>
    </a:custClr>
    <a:custClr name="Rijkshuisstijl Oranje">
      <a:srgbClr val="E17000"/>
    </a:custClr>
    <a:custClr name="Rijkshuisstijl Rood">
      <a:srgbClr val="D52B1E"/>
    </a:custClr>
    <a:custClr name="Rijkshuisstijl Robijnrood">
      <a:srgbClr val="CA005D"/>
    </a:custClr>
    <a:custClr name="Rijkshuisstijl Roze">
      <a:srgbClr val="F092CD"/>
    </a:custClr>
    <a:custClr name="Rijkshuisstijl Violet">
      <a:srgbClr val="A90061"/>
    </a:custClr>
    <a:custClr name="Rijkshuisstijl Paars">
      <a:srgbClr val="42145F"/>
    </a:custClr>
    <a:custClr name="Rijkshuisstijl Lichtblauw">
      <a:srgbClr val="8FCAE7"/>
    </a:custClr>
    <a:custClr name="Rijkshuisstijl Hemelblauw">
      <a:srgbClr val="007BC7"/>
    </a:custClr>
    <a:custClr name="Rijkshuisstijl Mintgroen">
      <a:srgbClr val="76D2B6"/>
    </a:custClr>
    <a:custClr name="Rijkshuisstijl Groen">
      <a:srgbClr val="39870C"/>
    </a:custClr>
    <a:custClr name="Rijkshuisstijl Mosgroen">
      <a:srgbClr val="777C00"/>
    </a:custClr>
    <a:custClr name="Rijkshuisstijl Donkergroen">
      <a:srgbClr val="275937"/>
    </a:custClr>
    <a:custClr name="Rijkshuisstijl Donkerbruin">
      <a:srgbClr val="673327"/>
    </a:custClr>
    <a:custClr name="Rijkshuisstijl Bruin">
      <a:srgbClr val="94710A"/>
    </a:custClr>
  </a:custClr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7:P42"/>
  <sheetViews>
    <sheetView tabSelected="1" zoomScaleNormal="100" workbookViewId="0">
      <selection activeCell="L30" sqref="L30:P40"/>
    </sheetView>
  </sheetViews>
  <sheetFormatPr defaultRowHeight="11.25" x14ac:dyDescent="0.15"/>
  <cols>
    <col min="2" max="2" width="10.625" bestFit="1" customWidth="1"/>
    <col min="3" max="3" width="8.75" customWidth="1"/>
    <col min="4" max="4" width="12.75" customWidth="1"/>
    <col min="5" max="6" width="8.75" customWidth="1"/>
    <col min="7" max="7" width="18.375" customWidth="1"/>
    <col min="8" max="8" width="16.75" customWidth="1"/>
    <col min="9" max="9" width="17.375" customWidth="1"/>
    <col min="10" max="10" width="7.75" customWidth="1"/>
    <col min="12" max="12" width="23.75" customWidth="1"/>
    <col min="13" max="13" width="14.625" customWidth="1"/>
    <col min="14" max="14" width="15.25" customWidth="1"/>
    <col min="15" max="15" width="11.25" customWidth="1"/>
  </cols>
  <sheetData>
    <row r="27" spans="1:16" s="12" customFormat="1" ht="12" thickBot="1" x14ac:dyDescent="0.2">
      <c r="A27" s="12" t="s">
        <v>48</v>
      </c>
    </row>
    <row r="28" spans="1:16" s="4" customFormat="1" ht="22.5" x14ac:dyDescent="0.15">
      <c r="D28" s="4" t="s">
        <v>6</v>
      </c>
      <c r="E28" s="4" t="s">
        <v>3</v>
      </c>
      <c r="F28" s="4" t="s">
        <v>3</v>
      </c>
      <c r="G28" s="4" t="s">
        <v>22</v>
      </c>
      <c r="H28" s="4" t="s">
        <v>13</v>
      </c>
      <c r="I28" s="4" t="s">
        <v>14</v>
      </c>
      <c r="J28" s="4" t="s">
        <v>26</v>
      </c>
      <c r="K28" s="4" t="s">
        <v>29</v>
      </c>
      <c r="L28" s="5" t="s">
        <v>44</v>
      </c>
      <c r="M28" s="6" t="s">
        <v>30</v>
      </c>
      <c r="N28" s="6" t="s">
        <v>35</v>
      </c>
      <c r="O28" s="6" t="s">
        <v>36</v>
      </c>
      <c r="P28" s="7" t="s">
        <v>34</v>
      </c>
    </row>
    <row r="29" spans="1:16" s="2" customFormat="1" x14ac:dyDescent="0.15">
      <c r="B29" s="2" t="s">
        <v>4</v>
      </c>
      <c r="C29" s="2" t="s">
        <v>5</v>
      </c>
      <c r="D29" s="2" t="s">
        <v>18</v>
      </c>
      <c r="E29" s="2" t="s">
        <v>11</v>
      </c>
      <c r="F29" s="2" t="s">
        <v>12</v>
      </c>
      <c r="G29" s="2" t="s">
        <v>28</v>
      </c>
      <c r="H29" s="2" t="s">
        <v>28</v>
      </c>
      <c r="I29" s="2" t="s">
        <v>28</v>
      </c>
      <c r="J29" s="2" t="s">
        <v>27</v>
      </c>
      <c r="K29" s="2" t="s">
        <v>27</v>
      </c>
      <c r="L29" s="8" t="s">
        <v>28</v>
      </c>
      <c r="M29" s="11" t="s">
        <v>37</v>
      </c>
      <c r="N29" s="2" t="s">
        <v>28</v>
      </c>
      <c r="O29" s="2" t="s">
        <v>28</v>
      </c>
      <c r="P29" s="9" t="s">
        <v>33</v>
      </c>
    </row>
    <row r="30" spans="1:16" ht="22.5" x14ac:dyDescent="0.15">
      <c r="A30" s="2" t="s">
        <v>0</v>
      </c>
      <c r="B30" t="s">
        <v>10</v>
      </c>
      <c r="C30" t="s">
        <v>7</v>
      </c>
      <c r="D30">
        <v>4</v>
      </c>
      <c r="E30">
        <v>877.6</v>
      </c>
      <c r="F30">
        <v>878.9</v>
      </c>
      <c r="G30" s="3" t="s">
        <v>23</v>
      </c>
      <c r="H30">
        <v>5.94</v>
      </c>
      <c r="I30">
        <v>6.44</v>
      </c>
      <c r="J30">
        <v>0.2</v>
      </c>
      <c r="K30">
        <v>1.5</v>
      </c>
      <c r="L30" s="14">
        <f>SUM(I30:K30)</f>
        <v>8.14</v>
      </c>
      <c r="M30" s="15" t="s">
        <v>31</v>
      </c>
      <c r="N30" s="16" t="s">
        <v>45</v>
      </c>
      <c r="O30" s="17">
        <v>9.6</v>
      </c>
      <c r="P30" s="18">
        <v>2450</v>
      </c>
    </row>
    <row r="31" spans="1:16" x14ac:dyDescent="0.15">
      <c r="A31" s="2" t="s">
        <v>1</v>
      </c>
      <c r="B31" t="s">
        <v>42</v>
      </c>
      <c r="C31" t="s">
        <v>8</v>
      </c>
      <c r="D31">
        <v>4</v>
      </c>
      <c r="E31" s="1">
        <v>894</v>
      </c>
      <c r="F31" s="1">
        <v>895</v>
      </c>
      <c r="G31" s="3" t="s">
        <v>19</v>
      </c>
      <c r="H31">
        <v>4.29</v>
      </c>
      <c r="I31">
        <v>4.62</v>
      </c>
      <c r="J31">
        <v>0.2</v>
      </c>
      <c r="K31">
        <v>1.5</v>
      </c>
      <c r="L31" s="14">
        <f>SUM(I31:K31)</f>
        <v>6.32</v>
      </c>
      <c r="M31" s="17" t="s">
        <v>32</v>
      </c>
      <c r="N31" s="16">
        <v>5.79</v>
      </c>
      <c r="O31" s="17">
        <v>9.4</v>
      </c>
      <c r="P31" s="18">
        <v>2310</v>
      </c>
    </row>
    <row r="32" spans="1:16" ht="12" thickBot="1" x14ac:dyDescent="0.2">
      <c r="A32" s="2" t="s">
        <v>2</v>
      </c>
      <c r="B32" t="s">
        <v>9</v>
      </c>
      <c r="C32" t="s">
        <v>7</v>
      </c>
      <c r="D32">
        <v>4</v>
      </c>
      <c r="E32" s="1">
        <v>896</v>
      </c>
      <c r="F32" s="1">
        <v>897</v>
      </c>
      <c r="G32" s="3" t="s">
        <v>21</v>
      </c>
      <c r="H32">
        <v>4.1100000000000003</v>
      </c>
      <c r="I32">
        <v>4.4400000000000004</v>
      </c>
      <c r="J32">
        <v>0.2</v>
      </c>
      <c r="K32">
        <v>1.5</v>
      </c>
      <c r="L32" s="19">
        <f>SUM(I32:K32)</f>
        <v>6.1400000000000006</v>
      </c>
      <c r="M32" s="20" t="s">
        <v>32</v>
      </c>
      <c r="N32" s="21">
        <v>5.79</v>
      </c>
      <c r="O32" s="20">
        <v>9.4</v>
      </c>
      <c r="P32" s="22">
        <v>2310</v>
      </c>
    </row>
    <row r="33" spans="1:16" x14ac:dyDescent="0.15">
      <c r="A33" s="2"/>
      <c r="E33" s="1"/>
      <c r="F33" s="1"/>
      <c r="G33" s="3"/>
      <c r="L33" s="17"/>
      <c r="M33" s="17"/>
      <c r="N33" s="16"/>
      <c r="O33" s="17"/>
      <c r="P33" s="17"/>
    </row>
    <row r="34" spans="1:16" x14ac:dyDescent="0.15">
      <c r="L34" s="17"/>
      <c r="M34" s="17"/>
      <c r="N34" s="17"/>
      <c r="O34" s="17"/>
      <c r="P34" s="17"/>
    </row>
    <row r="35" spans="1:16" s="13" customFormat="1" ht="12" thickBot="1" x14ac:dyDescent="0.2">
      <c r="A35" s="12" t="s">
        <v>49</v>
      </c>
      <c r="L35" s="17"/>
      <c r="M35" s="17"/>
      <c r="N35" s="17"/>
      <c r="O35" s="17"/>
      <c r="P35" s="17"/>
    </row>
    <row r="36" spans="1:16" s="4" customFormat="1" ht="33.75" x14ac:dyDescent="0.15">
      <c r="D36" s="4" t="s">
        <v>6</v>
      </c>
      <c r="E36" s="4" t="s">
        <v>3</v>
      </c>
      <c r="F36" s="4" t="s">
        <v>3</v>
      </c>
      <c r="G36" s="4" t="s">
        <v>22</v>
      </c>
      <c r="K36" s="4" t="s">
        <v>29</v>
      </c>
      <c r="L36" s="23" t="s">
        <v>46</v>
      </c>
      <c r="M36" s="24" t="s">
        <v>30</v>
      </c>
      <c r="N36" s="24" t="s">
        <v>35</v>
      </c>
      <c r="O36" s="24" t="s">
        <v>36</v>
      </c>
      <c r="P36" s="25" t="s">
        <v>34</v>
      </c>
    </row>
    <row r="37" spans="1:16" s="2" customFormat="1" x14ac:dyDescent="0.15">
      <c r="B37" s="2" t="s">
        <v>4</v>
      </c>
      <c r="C37" s="2" t="s">
        <v>5</v>
      </c>
      <c r="D37" s="2" t="s">
        <v>18</v>
      </c>
      <c r="E37" s="2" t="s">
        <v>11</v>
      </c>
      <c r="F37" s="2" t="s">
        <v>12</v>
      </c>
      <c r="G37" s="2" t="s">
        <v>28</v>
      </c>
      <c r="K37" s="2" t="s">
        <v>27</v>
      </c>
      <c r="L37" s="26" t="s">
        <v>28</v>
      </c>
      <c r="M37" s="27" t="s">
        <v>37</v>
      </c>
      <c r="N37" s="28" t="s">
        <v>28</v>
      </c>
      <c r="O37" s="28" t="s">
        <v>28</v>
      </c>
      <c r="P37" s="29" t="s">
        <v>33</v>
      </c>
    </row>
    <row r="38" spans="1:16" ht="22.5" x14ac:dyDescent="0.15">
      <c r="A38" s="2" t="s">
        <v>0</v>
      </c>
      <c r="B38" t="s">
        <v>10</v>
      </c>
      <c r="C38" t="s">
        <v>7</v>
      </c>
      <c r="D38">
        <v>4</v>
      </c>
      <c r="E38">
        <v>877.6</v>
      </c>
      <c r="F38">
        <v>878.9</v>
      </c>
      <c r="G38" s="3">
        <v>9.68</v>
      </c>
      <c r="K38">
        <v>1.5</v>
      </c>
      <c r="L38" s="14">
        <f>SUM(G38+K38)</f>
        <v>11.18</v>
      </c>
      <c r="M38" s="15" t="s">
        <v>31</v>
      </c>
      <c r="N38" s="16" t="s">
        <v>47</v>
      </c>
      <c r="O38" s="17">
        <v>12.9</v>
      </c>
      <c r="P38" s="18">
        <v>5389</v>
      </c>
    </row>
    <row r="39" spans="1:16" x14ac:dyDescent="0.15">
      <c r="A39" s="2" t="s">
        <v>1</v>
      </c>
      <c r="B39" t="s">
        <v>42</v>
      </c>
      <c r="C39" t="s">
        <v>8</v>
      </c>
      <c r="D39">
        <v>4</v>
      </c>
      <c r="E39" s="1">
        <v>894</v>
      </c>
      <c r="F39" s="1">
        <v>895</v>
      </c>
      <c r="G39" s="3">
        <v>6</v>
      </c>
      <c r="K39">
        <v>1.5</v>
      </c>
      <c r="L39" s="14">
        <f>SUM(G39+K39)</f>
        <v>7.5</v>
      </c>
      <c r="M39" s="17" t="s">
        <v>32</v>
      </c>
      <c r="N39" s="16">
        <v>6.94</v>
      </c>
      <c r="O39" s="17">
        <v>10.7</v>
      </c>
      <c r="P39" s="18">
        <v>3266</v>
      </c>
    </row>
    <row r="40" spans="1:16" ht="12" thickBot="1" x14ac:dyDescent="0.2">
      <c r="A40" s="2" t="s">
        <v>2</v>
      </c>
      <c r="B40" t="s">
        <v>9</v>
      </c>
      <c r="C40" t="s">
        <v>7</v>
      </c>
      <c r="D40">
        <v>4</v>
      </c>
      <c r="E40" s="1">
        <v>896</v>
      </c>
      <c r="F40" s="1">
        <v>897</v>
      </c>
      <c r="G40" s="3">
        <v>5.74</v>
      </c>
      <c r="K40">
        <v>1.5</v>
      </c>
      <c r="L40" s="19">
        <f>SUM(G40+K40)</f>
        <v>7.24</v>
      </c>
      <c r="M40" s="20" t="s">
        <v>32</v>
      </c>
      <c r="N40" s="21">
        <v>6.85</v>
      </c>
      <c r="O40" s="20">
        <v>10.6</v>
      </c>
      <c r="P40" s="22">
        <v>3187</v>
      </c>
    </row>
    <row r="41" spans="1:16" x14ac:dyDescent="0.15">
      <c r="L41" s="10" t="s">
        <v>43</v>
      </c>
    </row>
    <row r="42" spans="1:16" x14ac:dyDescent="0.15">
      <c r="L42" s="10" t="s">
        <v>38</v>
      </c>
    </row>
  </sheetData>
  <pageMargins left="0.7" right="0.7" top="0.75" bottom="0.75" header="0.3" footer="0.3"/>
  <pageSetup paperSize="9" orientation="portrait" horizont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zoomScaleNormal="100" workbookViewId="0">
      <selection activeCell="A67" sqref="A67"/>
    </sheetView>
  </sheetViews>
  <sheetFormatPr defaultRowHeight="11.25" x14ac:dyDescent="0.15"/>
  <sheetData>
    <row r="1" spans="1:1" x14ac:dyDescent="0.15">
      <c r="A1" t="s">
        <v>40</v>
      </c>
    </row>
    <row r="2" spans="1:1" x14ac:dyDescent="0.15">
      <c r="A2" t="s">
        <v>41</v>
      </c>
    </row>
    <row r="3" spans="1:1" x14ac:dyDescent="0.15">
      <c r="A3" t="s">
        <v>39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O3:O10"/>
  <sheetViews>
    <sheetView showGridLines="0" workbookViewId="0">
      <selection activeCell="P18" sqref="P18"/>
    </sheetView>
  </sheetViews>
  <sheetFormatPr defaultRowHeight="11.25" x14ac:dyDescent="0.15"/>
  <sheetData>
    <row r="3" spans="15:15" x14ac:dyDescent="0.15">
      <c r="O3" s="2" t="s">
        <v>16</v>
      </c>
    </row>
    <row r="4" spans="15:15" x14ac:dyDescent="0.15">
      <c r="O4" t="s">
        <v>15</v>
      </c>
    </row>
    <row r="5" spans="15:15" x14ac:dyDescent="0.15">
      <c r="O5" t="s">
        <v>17</v>
      </c>
    </row>
    <row r="6" spans="15:15" x14ac:dyDescent="0.15">
      <c r="O6" t="s">
        <v>20</v>
      </c>
    </row>
    <row r="9" spans="15:15" x14ac:dyDescent="0.15">
      <c r="O9" s="2" t="s">
        <v>24</v>
      </c>
    </row>
    <row r="10" spans="15:15" x14ac:dyDescent="0.15">
      <c r="O10" t="s">
        <v>25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6C887-9C39-4049-98BB-2BAB3D5AD037}">
  <dimension ref="A1"/>
  <sheetViews>
    <sheetView workbookViewId="0">
      <selection activeCell="K45" sqref="K45"/>
    </sheetView>
  </sheetViews>
  <sheetFormatPr defaultRowHeight="11.25" x14ac:dyDescent="0.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M3_overzicht</vt:lpstr>
      <vt:lpstr>ligging M3</vt:lpstr>
      <vt:lpstr>dwarsdoorsnedes M3</vt:lpstr>
      <vt:lpstr>ecologisch ontwerp</vt:lpstr>
    </vt:vector>
  </TitlesOfParts>
  <Company>Rijkswaterstaat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Reneerkens, Michiel (ON)</dc:creator>
  <cp:lastModifiedBy>Reneerkens, Michiel (RWS ON)</cp:lastModifiedBy>
  <dcterms:created xsi:type="dcterms:W3CDTF">2017-05-15T09:34:10Z</dcterms:created>
  <dcterms:modified xsi:type="dcterms:W3CDTF">2024-11-07T10:05:18Z</dcterms:modified>
</cp:coreProperties>
</file>