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 uitvoering\04 - DIV\1704001 Zaaknr 31109142\12 Uitvoering\voorgeschreven activiteiten\Voo11\Monitoring\"/>
    </mc:Choice>
  </mc:AlternateContent>
  <xr:revisionPtr revIDLastSave="0" documentId="13_ncr:1_{A2F2B160-8EE8-4BBE-91B4-55EEB67084D7}" xr6:coauthVersionLast="43" xr6:coauthVersionMax="43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7" i="1" l="1"/>
  <c r="Q77" i="1"/>
  <c r="M77" i="1"/>
  <c r="I77" i="1"/>
  <c r="G77" i="1"/>
  <c r="E77" i="1"/>
  <c r="C77" i="1"/>
  <c r="M76" i="1"/>
  <c r="C76" i="1"/>
  <c r="C75" i="1"/>
  <c r="S76" i="1" l="1"/>
  <c r="U76" i="1"/>
  <c r="I76" i="1"/>
  <c r="G76" i="1"/>
  <c r="E76" i="1"/>
  <c r="Q76" i="1"/>
  <c r="E75" i="1"/>
  <c r="M74" i="1" l="1"/>
  <c r="U75" i="1"/>
  <c r="U74" i="1"/>
  <c r="S75" i="1"/>
  <c r="S74" i="1"/>
  <c r="Q75" i="1"/>
  <c r="Q74" i="1"/>
  <c r="O74" i="1"/>
  <c r="M75" i="1"/>
  <c r="K75" i="1"/>
  <c r="K74" i="1"/>
  <c r="I75" i="1"/>
  <c r="I74" i="1"/>
  <c r="G75" i="1"/>
  <c r="G74" i="1"/>
  <c r="H72" i="1" l="1"/>
  <c r="J72" i="1"/>
  <c r="L72" i="1"/>
  <c r="R72" i="1"/>
  <c r="T72" i="1"/>
  <c r="H71" i="1" l="1"/>
  <c r="J71" i="1"/>
  <c r="L71" i="1"/>
  <c r="R71" i="1"/>
  <c r="T71" i="1"/>
  <c r="T70" i="1" l="1"/>
  <c r="R70" i="1"/>
  <c r="L70" i="1"/>
  <c r="J70" i="1"/>
  <c r="H70" i="1"/>
  <c r="R69" i="1" l="1"/>
  <c r="T69" i="1"/>
  <c r="H69" i="1"/>
  <c r="J69" i="1"/>
  <c r="L69" i="1"/>
  <c r="H68" i="1" l="1"/>
  <c r="J68" i="1"/>
  <c r="L68" i="1"/>
  <c r="R68" i="1"/>
  <c r="T68" i="1"/>
  <c r="H67" i="1" l="1"/>
  <c r="J67" i="1"/>
  <c r="L67" i="1"/>
  <c r="P67" i="1"/>
  <c r="R67" i="1"/>
  <c r="T67" i="1"/>
  <c r="D66" i="1" l="1"/>
  <c r="F66" i="1"/>
  <c r="H66" i="1"/>
  <c r="J66" i="1"/>
  <c r="L66" i="1"/>
  <c r="P66" i="1"/>
  <c r="R66" i="1"/>
  <c r="T66" i="1"/>
  <c r="D64" i="1" l="1"/>
  <c r="F64" i="1"/>
  <c r="H64" i="1"/>
  <c r="J64" i="1"/>
  <c r="L64" i="1"/>
  <c r="P64" i="1"/>
  <c r="R64" i="1"/>
  <c r="T64" i="1"/>
  <c r="D65" i="1"/>
  <c r="F65" i="1"/>
  <c r="H65" i="1"/>
  <c r="J65" i="1"/>
  <c r="L65" i="1"/>
  <c r="P65" i="1"/>
  <c r="R65" i="1"/>
  <c r="T65" i="1"/>
  <c r="D63" i="1" l="1"/>
  <c r="F63" i="1"/>
  <c r="H63" i="1"/>
  <c r="J63" i="1"/>
  <c r="L63" i="1"/>
  <c r="P63" i="1"/>
  <c r="R63" i="1"/>
  <c r="T63" i="1"/>
  <c r="T62" i="1" l="1"/>
  <c r="D62" i="1"/>
  <c r="F62" i="1"/>
  <c r="H62" i="1"/>
  <c r="J62" i="1"/>
  <c r="L62" i="1"/>
  <c r="P62" i="1"/>
  <c r="R62" i="1"/>
  <c r="D61" i="1" l="1"/>
  <c r="F61" i="1"/>
  <c r="H61" i="1"/>
  <c r="J61" i="1"/>
  <c r="L61" i="1"/>
  <c r="P61" i="1"/>
  <c r="R61" i="1"/>
  <c r="T61" i="1"/>
  <c r="D60" i="1" l="1"/>
  <c r="F60" i="1"/>
  <c r="H60" i="1"/>
  <c r="J60" i="1"/>
  <c r="L60" i="1"/>
  <c r="P60" i="1"/>
  <c r="R60" i="1"/>
  <c r="T60" i="1"/>
  <c r="V59" i="1" l="1"/>
  <c r="T59" i="1"/>
  <c r="R59" i="1"/>
  <c r="P59" i="1"/>
  <c r="N59" i="1"/>
  <c r="L59" i="1"/>
  <c r="J59" i="1"/>
  <c r="H59" i="1"/>
  <c r="F59" i="1"/>
  <c r="D59" i="1"/>
  <c r="L58" i="1" l="1"/>
  <c r="N58" i="1"/>
  <c r="P58" i="1"/>
  <c r="R58" i="1"/>
  <c r="T58" i="1"/>
  <c r="V58" i="1"/>
  <c r="V57" i="1" l="1"/>
  <c r="L57" i="1"/>
  <c r="N57" i="1"/>
  <c r="P57" i="1"/>
  <c r="R57" i="1"/>
  <c r="T57" i="1"/>
  <c r="R56" i="1" l="1"/>
  <c r="L56" i="1"/>
  <c r="N56" i="1"/>
  <c r="P56" i="1"/>
  <c r="T56" i="1"/>
  <c r="T55" i="1" l="1"/>
  <c r="P55" i="1"/>
  <c r="N55" i="1"/>
  <c r="P54" i="1" l="1"/>
  <c r="N54" i="1"/>
  <c r="F54" i="1"/>
  <c r="D54" i="1"/>
  <c r="D53" i="1" l="1"/>
  <c r="F53" i="1"/>
  <c r="D52" i="1" l="1"/>
  <c r="F52" i="1"/>
  <c r="F51" i="1" l="1"/>
  <c r="D51" i="1"/>
  <c r="D50" i="1" l="1"/>
  <c r="F50" i="1"/>
  <c r="F49" i="1" l="1"/>
  <c r="D49" i="1"/>
  <c r="F48" i="1" l="1"/>
  <c r="D48" i="1"/>
  <c r="H47" i="1"/>
  <c r="F47" i="1"/>
  <c r="D47" i="1"/>
  <c r="V47" i="1" l="1"/>
  <c r="V46" i="1"/>
  <c r="J47" i="1"/>
  <c r="L47" i="1"/>
  <c r="N47" i="1"/>
  <c r="P47" i="1"/>
  <c r="R47" i="1"/>
  <c r="T47" i="1"/>
  <c r="T46" i="1" l="1"/>
  <c r="R46" i="1"/>
  <c r="P46" i="1"/>
  <c r="N46" i="1"/>
  <c r="L46" i="1"/>
  <c r="J46" i="1"/>
  <c r="H46" i="1"/>
  <c r="F46" i="1"/>
  <c r="D46" i="1"/>
</calcChain>
</file>

<file path=xl/sharedStrings.xml><?xml version="1.0" encoding="utf-8"?>
<sst xmlns="http://schemas.openxmlformats.org/spreadsheetml/2006/main" count="258" uniqueCount="44">
  <si>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</si>
  <si>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</si>
  <si>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</si>
  <si>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</si>
  <si>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</si>
  <si>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</si>
  <si>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</si>
  <si>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</si>
  <si>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</si>
  <si>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</si>
  <si>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</si>
  <si>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</si>
  <si>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</si>
  <si>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</si>
  <si>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</si>
  <si>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</si>
  <si>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</si>
  <si>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</si>
  <si>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</si>
  <si>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Januari</t>
  </si>
  <si>
    <t>Defect, zie afw. 027</t>
  </si>
  <si>
    <t>Defect, zie afw. 070</t>
  </si>
  <si>
    <t>Defect, zie Afw. 057</t>
  </si>
  <si>
    <t>Defect, zie Afw. 057 &amp; 172</t>
  </si>
  <si>
    <t>Voorzien van hangslot</t>
  </si>
  <si>
    <t xml:space="preserve">Voorzien van hangslot </t>
  </si>
  <si>
    <t>Slot gaat niet open met sleutel</t>
  </si>
  <si>
    <t>Toegang belemmerd door begroeiing</t>
  </si>
  <si>
    <t>Zie AW -00352</t>
  </si>
  <si>
    <t>Slot gaat niet open</t>
  </si>
  <si>
    <t>Zie AW-00352</t>
  </si>
  <si>
    <t>Slot gaat niet meer open met sleutel.</t>
  </si>
  <si>
    <t>Peilbuizen Duincompensatie</t>
  </si>
  <si>
    <t>Data vorige aannemer</t>
  </si>
  <si>
    <t>Data TEBEZO</t>
  </si>
  <si>
    <t>Peilbuis stond droog ten tijde van monstername</t>
  </si>
  <si>
    <t>TEBEZO Q2</t>
  </si>
  <si>
    <t>TEBEZO Q3</t>
  </si>
  <si>
    <t>TEBEZO Q1</t>
  </si>
  <si>
    <t>TRANSITIE FASE</t>
  </si>
  <si>
    <t>TEBEZO Q4</t>
  </si>
  <si>
    <t xml:space="preserve">Actueel gemeten luchtdruk in het veld wijkt af ten opzichte van de KNMI luchtdruk. Peilbuis is geknakt (zie foto’s) en niet meer bruikbaar. Diver is meegenomen naar kantoor. </t>
  </si>
  <si>
    <t>Niet bereikbaar, peilbuis staat gedeeltelijk onderwater</t>
  </si>
  <si>
    <t xml:space="preserve">Peilbuis is geknakt en niet meer bruikbaar.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</si>
</sst>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2" fontId="0" fillId="10" borderId="4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0" borderId="5" xfId="0" applyBorder="1"/>
    <xf numFmtId="14" fontId="2" fillId="0" borderId="7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/>
    <xf numFmtId="0" fontId="0" fillId="0" borderId="6" xfId="0" applyBorder="1"/>
    <xf numFmtId="2" fontId="5" fillId="2" borderId="2" xfId="0" applyNumberFormat="1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4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 vertical="center"/>
    </xf>
    <xf numFmtId="2" fontId="0" fillId="10" borderId="1" xfId="0" applyNumberFormat="1" applyFill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 wrapText="1"/>
    </xf>
    <xf numFmtId="2" fontId="4" fillId="10" borderId="6" xfId="0" applyNumberFormat="1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2" fontId="0" fillId="10" borderId="5" xfId="0" applyNumberFormat="1" applyFill="1" applyBorder="1" applyAlignment="1">
      <alignment horizontal="center" vertical="center" wrapText="1"/>
    </xf>
    <xf numFmtId="2" fontId="0" fillId="10" borderId="3" xfId="0" applyNumberFormat="1" applyFill="1" applyBorder="1" applyAlignment="1">
      <alignment horizontal="center" vertical="center" wrapText="1"/>
    </xf>
    <xf numFmtId="2" fontId="0" fillId="10" borderId="6" xfId="0" applyNumberFormat="1" applyFill="1" applyBorder="1" applyAlignment="1">
      <alignment horizontal="center" vertical="center" wrapText="1"/>
    </xf>
    <xf numFmtId="2" fontId="0" fillId="10" borderId="0" xfId="0" applyNumberFormat="1" applyFill="1" applyAlignment="1">
      <alignment horizontal="center" vertical="center"/>
    </xf>
    <xf numFmtId="2" fontId="4" fillId="10" borderId="15" xfId="0" applyNumberFormat="1" applyFont="1" applyFill="1" applyBorder="1" applyAlignment="1">
      <alignment horizontal="center" vertical="center" wrapText="1"/>
    </xf>
    <xf numFmtId="2" fontId="4" fillId="10" borderId="16" xfId="0" applyNumberFormat="1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left" vertical="center" wrapText="1"/>
    </xf>
    <xf numFmtId="2" fontId="4" fillId="1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zoomScale="70" zoomScaleNormal="70" workbookViewId="0">
      <pane xSplit="2" ySplit="12" topLeftCell="C40" activePane="bottomRight" state="frozen"/>
      <selection pane="topRight" activeCell="B1" sqref="B1"/>
      <selection pane="bottomLeft" activeCell="A12" sqref="A12"/>
      <selection pane="bottomRight" activeCell="P80" sqref="P80"/>
    </sheetView>
  </sheetViews>
  <sheetFormatPr defaultColWidth="16.140625" defaultRowHeight="15" x14ac:dyDescent="0.25"/>
  <cols>
    <col min="1" max="1" width="15.85546875" customWidth="1"/>
    <col min="2" max="2" width="22.42578125" style="1" customWidth="1"/>
    <col min="3" max="20" width="22.42578125" style="14" customWidth="1"/>
    <col min="21" max="21" width="25.85546875" style="14" bestFit="1" customWidth="1"/>
    <col min="22" max="22" width="22.42578125" style="14" customWidth="1"/>
    <col min="23" max="23" width="8.5703125" bestFit="1" customWidth="1"/>
  </cols>
  <sheetData>
    <row r="1" spans="1:22" x14ac:dyDescent="0.25">
      <c r="B1" s="39" t="s">
        <v>32</v>
      </c>
    </row>
    <row r="3" spans="1:22" ht="15.75" thickBot="1" x14ac:dyDescent="0.3">
      <c r="B3" s="68" t="s">
        <v>33</v>
      </c>
      <c r="H3" s="69" t="s">
        <v>34</v>
      </c>
    </row>
    <row r="4" spans="1:22" x14ac:dyDescent="0.25">
      <c r="B4" s="59" t="s">
        <v>0</v>
      </c>
      <c r="C4" s="60" t="s">
        <v>6</v>
      </c>
      <c r="D4" s="60"/>
      <c r="E4" s="60" t="s">
        <v>7</v>
      </c>
      <c r="F4" s="61" t="s">
        <v>6</v>
      </c>
      <c r="H4" s="59" t="s">
        <v>0</v>
      </c>
      <c r="I4" s="60" t="s">
        <v>6</v>
      </c>
      <c r="J4" s="60"/>
      <c r="K4" s="60" t="s">
        <v>7</v>
      </c>
      <c r="L4" s="61" t="s">
        <v>6</v>
      </c>
    </row>
    <row r="5" spans="1:22" x14ac:dyDescent="0.25">
      <c r="B5" s="62" t="s">
        <v>1</v>
      </c>
      <c r="C5" s="63">
        <v>3.3580000000000001</v>
      </c>
      <c r="D5" s="63"/>
      <c r="E5" s="63" t="s">
        <v>8</v>
      </c>
      <c r="F5" s="64">
        <v>4.9039999999999999</v>
      </c>
      <c r="H5" s="62" t="s">
        <v>1</v>
      </c>
      <c r="I5" s="63">
        <v>3.35</v>
      </c>
      <c r="J5" s="63"/>
      <c r="K5" s="63" t="s">
        <v>8</v>
      </c>
      <c r="L5" s="64">
        <v>4.9039999999999999</v>
      </c>
    </row>
    <row r="6" spans="1:22" x14ac:dyDescent="0.25">
      <c r="B6" s="62" t="s">
        <v>2</v>
      </c>
      <c r="C6" s="63">
        <v>8.1010000000000009</v>
      </c>
      <c r="D6" s="63"/>
      <c r="E6" s="63" t="s">
        <v>9</v>
      </c>
      <c r="F6" s="64">
        <v>8.5549999999999997</v>
      </c>
      <c r="H6" s="62" t="s">
        <v>2</v>
      </c>
      <c r="I6" s="63">
        <v>8.1</v>
      </c>
      <c r="J6" s="63"/>
      <c r="K6" s="63" t="s">
        <v>9</v>
      </c>
      <c r="L6" s="64">
        <v>8.58</v>
      </c>
    </row>
    <row r="7" spans="1:22" x14ac:dyDescent="0.25">
      <c r="B7" s="62" t="s">
        <v>3</v>
      </c>
      <c r="C7" s="63">
        <v>4.7249999999999996</v>
      </c>
      <c r="D7" s="63"/>
      <c r="E7" s="63" t="s">
        <v>10</v>
      </c>
      <c r="F7" s="64">
        <v>4.056</v>
      </c>
      <c r="H7" s="62" t="s">
        <v>3</v>
      </c>
      <c r="I7" s="63">
        <v>4.79</v>
      </c>
      <c r="J7" s="63"/>
      <c r="K7" s="63" t="s">
        <v>10</v>
      </c>
      <c r="L7" s="64">
        <v>3.95</v>
      </c>
    </row>
    <row r="8" spans="1:22" x14ac:dyDescent="0.25">
      <c r="B8" s="62" t="s">
        <v>4</v>
      </c>
      <c r="C8" s="63">
        <v>3.004</v>
      </c>
      <c r="D8" s="63"/>
      <c r="E8" s="63" t="s">
        <v>11</v>
      </c>
      <c r="F8" s="64">
        <v>3.1419999999999999</v>
      </c>
      <c r="H8" s="62" t="s">
        <v>4</v>
      </c>
      <c r="I8" s="63">
        <v>2.99</v>
      </c>
      <c r="J8" s="63"/>
      <c r="K8" s="63" t="s">
        <v>11</v>
      </c>
      <c r="L8" s="64">
        <v>3.15</v>
      </c>
    </row>
    <row r="9" spans="1:22" ht="15.75" thickBot="1" x14ac:dyDescent="0.3">
      <c r="B9" s="65" t="s">
        <v>5</v>
      </c>
      <c r="C9" s="66">
        <v>4.8090000000000002</v>
      </c>
      <c r="D9" s="66"/>
      <c r="E9" s="66" t="s">
        <v>12</v>
      </c>
      <c r="F9" s="67">
        <v>9.5790000000000006</v>
      </c>
      <c r="H9" s="65" t="s">
        <v>5</v>
      </c>
      <c r="I9" s="66">
        <v>5.33</v>
      </c>
      <c r="J9" s="66"/>
      <c r="K9" s="66" t="s">
        <v>12</v>
      </c>
      <c r="L9" s="67">
        <v>9.7200000000000006</v>
      </c>
    </row>
    <row r="11" spans="1:22" x14ac:dyDescent="0.25">
      <c r="B11" s="40" t="s">
        <v>0</v>
      </c>
      <c r="C11" s="15" t="s">
        <v>1</v>
      </c>
      <c r="D11" s="51"/>
      <c r="E11" s="16" t="s">
        <v>2</v>
      </c>
      <c r="F11" s="17"/>
      <c r="G11" s="18" t="s">
        <v>3</v>
      </c>
      <c r="H11" s="12"/>
      <c r="I11" s="19" t="s">
        <v>4</v>
      </c>
      <c r="J11" s="20"/>
      <c r="K11" s="21" t="s">
        <v>5</v>
      </c>
      <c r="L11" s="22"/>
      <c r="M11" s="23" t="s">
        <v>8</v>
      </c>
      <c r="N11" s="24"/>
      <c r="O11" s="25" t="s">
        <v>9</v>
      </c>
      <c r="P11" s="26"/>
      <c r="Q11" s="27" t="s">
        <v>10</v>
      </c>
      <c r="R11" s="28"/>
      <c r="S11" s="15" t="s">
        <v>11</v>
      </c>
      <c r="T11" s="11"/>
      <c r="U11" s="16" t="s">
        <v>12</v>
      </c>
      <c r="V11" s="17"/>
    </row>
    <row r="12" spans="1:22" ht="15.75" thickBot="1" x14ac:dyDescent="0.3">
      <c r="A12" s="52"/>
      <c r="B12" s="53" t="s">
        <v>13</v>
      </c>
      <c r="C12" s="29" t="s">
        <v>16</v>
      </c>
      <c r="D12" s="58" t="s">
        <v>15</v>
      </c>
      <c r="E12" s="30" t="s">
        <v>16</v>
      </c>
      <c r="F12" s="30" t="s">
        <v>15</v>
      </c>
      <c r="G12" s="31" t="s">
        <v>16</v>
      </c>
      <c r="H12" s="32" t="s">
        <v>15</v>
      </c>
      <c r="I12" s="33" t="s">
        <v>16</v>
      </c>
      <c r="J12" s="33" t="s">
        <v>17</v>
      </c>
      <c r="K12" s="34" t="s">
        <v>14</v>
      </c>
      <c r="L12" s="34" t="s">
        <v>15</v>
      </c>
      <c r="M12" s="35" t="s">
        <v>16</v>
      </c>
      <c r="N12" s="35" t="s">
        <v>15</v>
      </c>
      <c r="O12" s="36" t="s">
        <v>16</v>
      </c>
      <c r="P12" s="36" t="s">
        <v>15</v>
      </c>
      <c r="Q12" s="37" t="s">
        <v>16</v>
      </c>
      <c r="R12" s="37" t="s">
        <v>15</v>
      </c>
      <c r="S12" s="29" t="s">
        <v>16</v>
      </c>
      <c r="T12" s="29" t="s">
        <v>15</v>
      </c>
      <c r="U12" s="30" t="s">
        <v>16</v>
      </c>
      <c r="V12" s="30" t="s">
        <v>15</v>
      </c>
    </row>
    <row r="13" spans="1:22" s="2" customFormat="1" x14ac:dyDescent="0.25">
      <c r="A13" s="55"/>
      <c r="B13" s="1">
        <v>41288</v>
      </c>
      <c r="C13" s="3">
        <v>1.77</v>
      </c>
      <c r="D13" s="3">
        <v>1.58</v>
      </c>
      <c r="E13" s="4">
        <v>6.32</v>
      </c>
      <c r="F13" s="4">
        <v>1.7799999999999994</v>
      </c>
      <c r="G13" s="5">
        <v>3.09</v>
      </c>
      <c r="H13" s="5">
        <v>1.7000000000000002</v>
      </c>
      <c r="I13" s="6">
        <v>1.52</v>
      </c>
      <c r="J13" s="6">
        <v>1.4700000000000002</v>
      </c>
      <c r="K13" s="7">
        <v>4.04</v>
      </c>
      <c r="L13" s="7">
        <v>1.29</v>
      </c>
      <c r="M13" s="8">
        <v>3.43</v>
      </c>
      <c r="N13" s="8">
        <v>1.4700000000000002</v>
      </c>
      <c r="O13" s="9">
        <v>6.74</v>
      </c>
      <c r="P13" s="9">
        <v>1.8399999999999999</v>
      </c>
      <c r="Q13" s="10">
        <v>2.42</v>
      </c>
      <c r="R13" s="10">
        <v>1.5300000000000002</v>
      </c>
      <c r="S13" s="3">
        <v>1.6</v>
      </c>
      <c r="T13" s="3">
        <v>1.5499999999999998</v>
      </c>
      <c r="U13" s="4">
        <v>8.18</v>
      </c>
      <c r="V13" s="4">
        <v>1.5400000000000009</v>
      </c>
    </row>
    <row r="14" spans="1:22" s="2" customFormat="1" x14ac:dyDescent="0.25">
      <c r="A14" s="55"/>
      <c r="B14" s="1">
        <v>41320</v>
      </c>
      <c r="C14" s="3">
        <v>2.7</v>
      </c>
      <c r="D14" s="3">
        <v>0.64999999999999991</v>
      </c>
      <c r="E14" s="4">
        <v>6.25</v>
      </c>
      <c r="F14" s="4">
        <v>1.8499999999999996</v>
      </c>
      <c r="G14" s="5">
        <v>3.12</v>
      </c>
      <c r="H14" s="5">
        <v>1.67</v>
      </c>
      <c r="I14" s="6">
        <v>1.53</v>
      </c>
      <c r="J14" s="6">
        <v>1.4600000000000002</v>
      </c>
      <c r="K14" s="7">
        <v>4.0999999999999996</v>
      </c>
      <c r="L14" s="7">
        <v>1.2300000000000004</v>
      </c>
      <c r="M14" s="8">
        <v>3.35</v>
      </c>
      <c r="N14" s="8">
        <v>1.5500000000000003</v>
      </c>
      <c r="O14" s="9">
        <v>6.79</v>
      </c>
      <c r="P14" s="9">
        <v>1.79</v>
      </c>
      <c r="Q14" s="10">
        <v>2.4500000000000002</v>
      </c>
      <c r="R14" s="10">
        <v>1.5</v>
      </c>
      <c r="S14" s="3">
        <v>1.6</v>
      </c>
      <c r="T14" s="3">
        <v>1.5499999999999998</v>
      </c>
      <c r="U14" s="4">
        <v>8.25</v>
      </c>
      <c r="V14" s="4">
        <v>1.4700000000000006</v>
      </c>
    </row>
    <row r="15" spans="1:22" s="2" customFormat="1" x14ac:dyDescent="0.25">
      <c r="A15" s="55"/>
      <c r="B15" s="1">
        <v>41347</v>
      </c>
      <c r="C15" s="3">
        <v>1.74</v>
      </c>
      <c r="D15" s="3">
        <v>1.61</v>
      </c>
      <c r="E15" s="4">
        <v>6.3</v>
      </c>
      <c r="F15" s="4">
        <v>1.7999999999999998</v>
      </c>
      <c r="G15" s="5">
        <v>3.22</v>
      </c>
      <c r="H15" s="5">
        <v>1.5699999999999998</v>
      </c>
      <c r="I15" s="6">
        <v>1.62</v>
      </c>
      <c r="J15" s="6">
        <v>1.37</v>
      </c>
      <c r="K15" s="7">
        <v>4.0999999999999996</v>
      </c>
      <c r="L15" s="7">
        <v>1.2300000000000004</v>
      </c>
      <c r="M15" s="8">
        <v>3.53</v>
      </c>
      <c r="N15" s="8">
        <v>1.3700000000000006</v>
      </c>
      <c r="O15" s="9">
        <v>6.7</v>
      </c>
      <c r="P15" s="9">
        <v>1.88</v>
      </c>
      <c r="Q15" s="10">
        <v>2.62</v>
      </c>
      <c r="R15" s="10">
        <v>1.33</v>
      </c>
      <c r="S15" s="3">
        <v>1.75</v>
      </c>
      <c r="T15" s="3">
        <v>1.4</v>
      </c>
      <c r="U15" s="4">
        <v>8.32</v>
      </c>
      <c r="V15" s="4">
        <v>1.4000000000000004</v>
      </c>
    </row>
    <row r="16" spans="1:22" s="2" customFormat="1" x14ac:dyDescent="0.25">
      <c r="A16" s="55"/>
      <c r="B16" s="1">
        <v>41376</v>
      </c>
      <c r="C16" s="3">
        <v>1.84</v>
      </c>
      <c r="D16" s="3">
        <v>1.51</v>
      </c>
      <c r="E16" s="4">
        <v>6.37</v>
      </c>
      <c r="F16" s="4">
        <v>1.7299999999999995</v>
      </c>
      <c r="G16" s="5">
        <v>3.33</v>
      </c>
      <c r="H16" s="5">
        <v>1.46</v>
      </c>
      <c r="I16" s="6">
        <v>1.73</v>
      </c>
      <c r="J16" s="6">
        <v>1.2600000000000002</v>
      </c>
      <c r="K16" s="7">
        <v>4.2</v>
      </c>
      <c r="L16" s="7">
        <v>1.1299999999999999</v>
      </c>
      <c r="M16" s="8">
        <v>3.54</v>
      </c>
      <c r="N16" s="8">
        <v>1.3600000000000003</v>
      </c>
      <c r="O16" s="9">
        <v>6.28</v>
      </c>
      <c r="P16" s="9">
        <v>2.2999999999999998</v>
      </c>
      <c r="Q16" s="10">
        <v>2.72</v>
      </c>
      <c r="R16" s="10">
        <v>1.23</v>
      </c>
      <c r="S16" s="3">
        <v>1.85</v>
      </c>
      <c r="T16" s="3">
        <v>1.2999999999999998</v>
      </c>
      <c r="U16" s="4">
        <v>8.4</v>
      </c>
      <c r="V16" s="4">
        <v>1.3200000000000003</v>
      </c>
    </row>
    <row r="17" spans="1:22" s="2" customFormat="1" x14ac:dyDescent="0.25">
      <c r="A17" s="55"/>
      <c r="B17" s="54">
        <v>41408</v>
      </c>
      <c r="C17" s="3">
        <v>1.95</v>
      </c>
      <c r="D17" s="51">
        <v>1.4000000000000001</v>
      </c>
      <c r="E17" s="4">
        <v>6.48</v>
      </c>
      <c r="F17" s="4">
        <v>1.6199999999999992</v>
      </c>
      <c r="G17" s="5">
        <v>3.43</v>
      </c>
      <c r="H17" s="12">
        <v>1.3599999999999999</v>
      </c>
      <c r="I17" s="6">
        <v>1.83</v>
      </c>
      <c r="J17" s="6">
        <v>1.1600000000000001</v>
      </c>
      <c r="K17" s="7">
        <v>4.3</v>
      </c>
      <c r="L17" s="7">
        <v>1.0300000000000002</v>
      </c>
      <c r="M17" s="8">
        <v>3.64</v>
      </c>
      <c r="N17" s="8">
        <v>1.2600000000000002</v>
      </c>
      <c r="O17" s="9">
        <v>7.1</v>
      </c>
      <c r="P17" s="9">
        <v>1.4800000000000004</v>
      </c>
      <c r="Q17" s="10">
        <v>2.82</v>
      </c>
      <c r="R17" s="10">
        <v>1.1300000000000003</v>
      </c>
      <c r="S17" s="3">
        <v>1.95</v>
      </c>
      <c r="T17" s="3">
        <v>1.2</v>
      </c>
      <c r="U17" s="4">
        <v>8.84</v>
      </c>
      <c r="V17" s="4">
        <v>0.88000000000000078</v>
      </c>
    </row>
    <row r="18" spans="1:22" s="2" customFormat="1" x14ac:dyDescent="0.25">
      <c r="A18" s="55"/>
      <c r="B18" s="54">
        <v>41439</v>
      </c>
      <c r="C18" s="3">
        <v>2.02</v>
      </c>
      <c r="D18" s="51">
        <v>1.33</v>
      </c>
      <c r="E18" s="4">
        <v>6.5</v>
      </c>
      <c r="F18" s="4">
        <v>1.5999999999999996</v>
      </c>
      <c r="G18" s="5"/>
      <c r="H18" s="12"/>
      <c r="I18" s="6">
        <v>1.8</v>
      </c>
      <c r="J18" s="6">
        <v>1.1900000000000002</v>
      </c>
      <c r="K18" s="7">
        <v>8.5</v>
      </c>
      <c r="L18" s="7">
        <v>-3.17</v>
      </c>
      <c r="M18" s="8">
        <v>3.7</v>
      </c>
      <c r="N18" s="8">
        <v>1.2000000000000002</v>
      </c>
      <c r="O18" s="9">
        <v>7.1</v>
      </c>
      <c r="P18" s="9">
        <v>1.4800000000000004</v>
      </c>
      <c r="Q18" s="10">
        <v>1.89</v>
      </c>
      <c r="R18" s="10">
        <v>2.0600000000000005</v>
      </c>
      <c r="S18" s="3">
        <v>1.79</v>
      </c>
      <c r="T18" s="3">
        <v>1.3599999999999999</v>
      </c>
      <c r="U18" s="4">
        <v>8.5</v>
      </c>
      <c r="V18" s="4">
        <v>1.2200000000000006</v>
      </c>
    </row>
    <row r="19" spans="1:22" s="2" customFormat="1" x14ac:dyDescent="0.25">
      <c r="A19" s="55"/>
      <c r="B19" s="54">
        <v>41470</v>
      </c>
      <c r="C19" s="3">
        <v>2.8</v>
      </c>
      <c r="D19" s="51">
        <v>0.55000000000000027</v>
      </c>
      <c r="E19" s="4">
        <v>6.61</v>
      </c>
      <c r="F19" s="4">
        <v>1.4899999999999993</v>
      </c>
      <c r="G19" s="5">
        <v>3.48</v>
      </c>
      <c r="H19" s="12">
        <v>1.31</v>
      </c>
      <c r="I19" s="6">
        <v>1.87</v>
      </c>
      <c r="J19" s="6">
        <v>1.1200000000000001</v>
      </c>
      <c r="K19" s="7">
        <v>4.3499999999999996</v>
      </c>
      <c r="L19" s="7">
        <v>0.98000000000000043</v>
      </c>
      <c r="M19" s="8">
        <v>3.76</v>
      </c>
      <c r="N19" s="8">
        <v>1.1400000000000006</v>
      </c>
      <c r="O19" s="9">
        <v>7.2</v>
      </c>
      <c r="P19" s="9">
        <v>1.38</v>
      </c>
      <c r="Q19" s="10">
        <v>2.85</v>
      </c>
      <c r="R19" s="10">
        <v>1.1000000000000001</v>
      </c>
      <c r="S19" s="3">
        <v>1.98</v>
      </c>
      <c r="T19" s="3">
        <v>1.17</v>
      </c>
      <c r="U19" s="4">
        <v>5.56</v>
      </c>
      <c r="V19" s="4">
        <v>4.160000000000001</v>
      </c>
    </row>
    <row r="20" spans="1:22" s="2" customFormat="1" x14ac:dyDescent="0.25">
      <c r="A20" s="55"/>
      <c r="B20" s="54">
        <v>41501</v>
      </c>
      <c r="C20" s="3">
        <v>2.2999999999999998</v>
      </c>
      <c r="D20" s="51">
        <v>1.0500000000000003</v>
      </c>
      <c r="E20" s="4">
        <v>6.7</v>
      </c>
      <c r="F20" s="4">
        <v>1.3999999999999995</v>
      </c>
      <c r="G20" s="13">
        <v>3.32</v>
      </c>
      <c r="H20" s="12">
        <v>1.4700000000000002</v>
      </c>
      <c r="I20" s="6">
        <v>2.9</v>
      </c>
      <c r="J20" s="6">
        <v>9.0000000000000302E-2</v>
      </c>
      <c r="K20" s="7">
        <v>4.3600000000000003</v>
      </c>
      <c r="L20" s="7">
        <v>0.96999999999999975</v>
      </c>
      <c r="M20" s="8">
        <v>3.86</v>
      </c>
      <c r="N20" s="8">
        <v>1.0400000000000005</v>
      </c>
      <c r="O20" s="9">
        <v>7.28</v>
      </c>
      <c r="P20" s="9">
        <v>1.2999999999999998</v>
      </c>
      <c r="Q20" s="10">
        <v>2.91</v>
      </c>
      <c r="R20" s="10">
        <v>1.04</v>
      </c>
      <c r="S20" s="3">
        <v>2.0099999999999998</v>
      </c>
      <c r="T20" s="3">
        <v>1.1400000000000001</v>
      </c>
      <c r="U20" s="4">
        <v>8.85</v>
      </c>
      <c r="V20" s="4">
        <v>0.87000000000000099</v>
      </c>
    </row>
    <row r="21" spans="1:22" s="2" customFormat="1" x14ac:dyDescent="0.25">
      <c r="A21" s="55"/>
      <c r="B21" s="54">
        <v>41531</v>
      </c>
      <c r="C21" s="3">
        <v>2.2400000000000002</v>
      </c>
      <c r="D21" s="51">
        <v>1.1099999999999999</v>
      </c>
      <c r="E21" s="4">
        <v>7.8</v>
      </c>
      <c r="F21" s="4">
        <v>0.29999999999999982</v>
      </c>
      <c r="G21" s="5">
        <v>3.38</v>
      </c>
      <c r="H21" s="12">
        <v>1.4100000000000001</v>
      </c>
      <c r="I21" s="6">
        <v>1.68</v>
      </c>
      <c r="J21" s="6">
        <v>1.3100000000000003</v>
      </c>
      <c r="K21" s="7">
        <v>4.08</v>
      </c>
      <c r="L21" s="7">
        <v>1.25</v>
      </c>
      <c r="M21" s="8">
        <v>3.86</v>
      </c>
      <c r="N21" s="8">
        <v>1.0400000000000005</v>
      </c>
      <c r="O21" s="9">
        <v>8.43</v>
      </c>
      <c r="P21" s="9">
        <v>0.15000000000000036</v>
      </c>
      <c r="Q21" s="10">
        <v>2.68</v>
      </c>
      <c r="R21" s="10">
        <v>1.27</v>
      </c>
      <c r="S21" s="3">
        <v>1.87</v>
      </c>
      <c r="T21" s="3">
        <v>1.2799999999999998</v>
      </c>
      <c r="U21" s="4">
        <v>8.34</v>
      </c>
      <c r="V21" s="4">
        <v>1.3800000000000008</v>
      </c>
    </row>
    <row r="22" spans="1:22" s="2" customFormat="1" x14ac:dyDescent="0.25">
      <c r="A22" s="55"/>
      <c r="B22" s="54">
        <v>41562</v>
      </c>
      <c r="C22" s="3">
        <v>2.2599999999999998</v>
      </c>
      <c r="D22" s="51">
        <v>1.0900000000000003</v>
      </c>
      <c r="E22" s="4">
        <v>6.75</v>
      </c>
      <c r="F22" s="4">
        <v>1.3499999999999996</v>
      </c>
      <c r="G22" s="5">
        <v>3.14</v>
      </c>
      <c r="H22" s="12">
        <v>1.65</v>
      </c>
      <c r="I22" s="6">
        <v>1.4</v>
      </c>
      <c r="J22" s="6">
        <v>1.5900000000000003</v>
      </c>
      <c r="K22" s="7">
        <v>3.92</v>
      </c>
      <c r="L22" s="7">
        <v>1.4100000000000001</v>
      </c>
      <c r="M22" s="8">
        <v>3.77</v>
      </c>
      <c r="N22" s="8">
        <v>1.1300000000000003</v>
      </c>
      <c r="O22" s="9">
        <v>7.2</v>
      </c>
      <c r="P22" s="9">
        <v>1.38</v>
      </c>
      <c r="Q22" s="10">
        <v>2.38</v>
      </c>
      <c r="R22" s="10">
        <v>1.5700000000000003</v>
      </c>
      <c r="S22" s="3">
        <v>1.5</v>
      </c>
      <c r="T22" s="3">
        <v>1.65</v>
      </c>
      <c r="U22" s="4">
        <v>8.1</v>
      </c>
      <c r="V22" s="4">
        <v>1.620000000000001</v>
      </c>
    </row>
    <row r="23" spans="1:22" s="2" customFormat="1" x14ac:dyDescent="0.25">
      <c r="A23" s="55"/>
      <c r="B23" s="54">
        <v>41592</v>
      </c>
      <c r="C23" s="3">
        <v>1.88</v>
      </c>
      <c r="D23" s="51">
        <v>1.4700000000000002</v>
      </c>
      <c r="E23" s="4">
        <v>6.52</v>
      </c>
      <c r="F23" s="4">
        <v>1.58</v>
      </c>
      <c r="G23" s="5">
        <v>2.93</v>
      </c>
      <c r="H23" s="12">
        <v>1.8599999999999999</v>
      </c>
      <c r="I23" s="6">
        <v>1.26</v>
      </c>
      <c r="J23" s="6">
        <v>1.7300000000000002</v>
      </c>
      <c r="K23" s="7">
        <v>3.79</v>
      </c>
      <c r="L23" s="7">
        <v>1.54</v>
      </c>
      <c r="M23" s="8">
        <v>3.45</v>
      </c>
      <c r="N23" s="8">
        <v>1.4500000000000002</v>
      </c>
      <c r="O23" s="9">
        <v>6.82</v>
      </c>
      <c r="P23" s="9">
        <v>1.7599999999999998</v>
      </c>
      <c r="Q23" s="10">
        <v>2.23</v>
      </c>
      <c r="R23" s="10">
        <v>1.7200000000000002</v>
      </c>
      <c r="S23" s="3">
        <v>1.31</v>
      </c>
      <c r="T23" s="3">
        <v>1.8399999999999999</v>
      </c>
      <c r="U23" s="4">
        <v>7.95</v>
      </c>
      <c r="V23" s="4">
        <v>1.7700000000000005</v>
      </c>
    </row>
    <row r="24" spans="1:22" s="2" customFormat="1" x14ac:dyDescent="0.25">
      <c r="A24" s="55"/>
      <c r="B24" s="1">
        <v>41621</v>
      </c>
      <c r="C24" s="3">
        <v>1.82</v>
      </c>
      <c r="D24" s="3">
        <v>1.53</v>
      </c>
      <c r="E24" s="4">
        <v>6.35</v>
      </c>
      <c r="F24" s="4">
        <v>1.75</v>
      </c>
      <c r="G24" s="5" t="s">
        <v>18</v>
      </c>
      <c r="H24" s="5"/>
      <c r="I24" s="6" t="s">
        <v>18</v>
      </c>
      <c r="J24" s="6"/>
      <c r="K24" s="7" t="s">
        <v>18</v>
      </c>
      <c r="L24" s="7"/>
      <c r="M24" s="8">
        <v>3.41</v>
      </c>
      <c r="N24" s="8">
        <v>1.4900000000000002</v>
      </c>
      <c r="O24" s="9">
        <v>6.73</v>
      </c>
      <c r="P24" s="9">
        <v>1.8499999999999996</v>
      </c>
      <c r="Q24" s="10">
        <v>2.2999999999999998</v>
      </c>
      <c r="R24" s="10">
        <v>1.6500000000000004</v>
      </c>
      <c r="S24" s="3">
        <v>1.41</v>
      </c>
      <c r="T24" s="3">
        <v>1.74</v>
      </c>
      <c r="U24" s="4">
        <v>7.93</v>
      </c>
      <c r="V24" s="4">
        <v>1.7900000000000009</v>
      </c>
    </row>
    <row r="25" spans="1:22" x14ac:dyDescent="0.25">
      <c r="A25" s="52"/>
      <c r="B25" s="1" t="s">
        <v>19</v>
      </c>
      <c r="C25" s="3"/>
      <c r="D25" s="3"/>
      <c r="E25" s="4"/>
      <c r="F25" s="4"/>
      <c r="G25" s="5"/>
      <c r="H25" s="5"/>
      <c r="I25" s="6"/>
      <c r="J25" s="6"/>
      <c r="K25" s="7"/>
      <c r="L25" s="7"/>
      <c r="M25" s="8"/>
      <c r="N25" s="8"/>
      <c r="O25" s="9"/>
      <c r="P25" s="9"/>
      <c r="Q25" s="10"/>
      <c r="R25" s="10"/>
      <c r="S25" s="3"/>
      <c r="T25" s="3"/>
      <c r="U25" s="4"/>
      <c r="V25" s="4"/>
    </row>
    <row r="26" spans="1:22" x14ac:dyDescent="0.25">
      <c r="A26" s="52"/>
      <c r="B26" s="1">
        <v>41691</v>
      </c>
      <c r="C26" s="3">
        <v>1.64</v>
      </c>
      <c r="D26" s="3">
        <v>1.7100000000000002</v>
      </c>
      <c r="E26" s="4">
        <v>6.22</v>
      </c>
      <c r="F26" s="4">
        <v>1.88</v>
      </c>
      <c r="G26" s="5">
        <v>3.03</v>
      </c>
      <c r="H26" s="12">
        <v>1.7600000000000002</v>
      </c>
      <c r="I26" s="6">
        <v>1.45</v>
      </c>
      <c r="J26" s="6">
        <v>1.5400000000000003</v>
      </c>
      <c r="K26" s="7">
        <v>3.95</v>
      </c>
      <c r="L26" s="7">
        <v>1.38</v>
      </c>
      <c r="M26" s="8">
        <v>3.25</v>
      </c>
      <c r="N26" s="8">
        <v>1.6500000000000004</v>
      </c>
      <c r="O26" s="9">
        <v>6.77</v>
      </c>
      <c r="P26" s="9">
        <v>1.8100000000000005</v>
      </c>
      <c r="Q26" s="10">
        <v>2.4</v>
      </c>
      <c r="R26" s="10">
        <v>1.5500000000000003</v>
      </c>
      <c r="S26" s="3">
        <v>1.53</v>
      </c>
      <c r="T26" s="3">
        <v>1.6199999999999999</v>
      </c>
      <c r="U26" s="4">
        <v>8.1199999999999992</v>
      </c>
      <c r="V26" s="4">
        <v>1.6000000000000014</v>
      </c>
    </row>
    <row r="27" spans="1:22" x14ac:dyDescent="0.25">
      <c r="A27" s="52"/>
      <c r="B27" s="1">
        <v>41711</v>
      </c>
      <c r="C27" s="3">
        <v>1.67</v>
      </c>
      <c r="D27" s="3">
        <v>1.6800000000000002</v>
      </c>
      <c r="E27" s="4">
        <v>6.2</v>
      </c>
      <c r="F27" s="4">
        <v>1.8999999999999995</v>
      </c>
      <c r="G27" s="5">
        <v>3.15</v>
      </c>
      <c r="H27" s="12">
        <v>1.6400000000000001</v>
      </c>
      <c r="I27" s="6">
        <v>1.61</v>
      </c>
      <c r="J27" s="6">
        <v>1.3800000000000001</v>
      </c>
      <c r="K27" s="38" t="s">
        <v>20</v>
      </c>
      <c r="L27" s="7"/>
      <c r="M27" s="8">
        <v>3.36</v>
      </c>
      <c r="N27" s="8">
        <v>1.5400000000000005</v>
      </c>
      <c r="O27" s="9">
        <v>6.76</v>
      </c>
      <c r="P27" s="9">
        <v>1.8200000000000003</v>
      </c>
      <c r="Q27" s="10">
        <v>2.5299999999999998</v>
      </c>
      <c r="R27" s="10">
        <v>1.4200000000000004</v>
      </c>
      <c r="S27" s="3">
        <v>1.68</v>
      </c>
      <c r="T27" s="3">
        <v>1.47</v>
      </c>
      <c r="U27" s="4">
        <v>8.2899999999999991</v>
      </c>
      <c r="V27" s="4">
        <v>1.4300000000000015</v>
      </c>
    </row>
    <row r="28" spans="1:22" x14ac:dyDescent="0.25">
      <c r="A28" s="52"/>
      <c r="B28" s="1">
        <v>41743</v>
      </c>
      <c r="C28" s="3">
        <v>1.76</v>
      </c>
      <c r="D28" s="3">
        <v>1.59</v>
      </c>
      <c r="E28" s="4">
        <v>6.3</v>
      </c>
      <c r="F28" s="4">
        <v>1.7999999999999998</v>
      </c>
      <c r="G28" s="5">
        <v>3.28</v>
      </c>
      <c r="H28" s="12">
        <v>1.5100000000000002</v>
      </c>
      <c r="I28" s="6">
        <v>1.67</v>
      </c>
      <c r="J28" s="6">
        <v>1.3200000000000003</v>
      </c>
      <c r="K28" s="7">
        <v>4.0999999999999996</v>
      </c>
      <c r="L28" s="7">
        <v>1.2300000000000004</v>
      </c>
      <c r="M28" s="8">
        <v>3.49</v>
      </c>
      <c r="N28" s="8">
        <v>1.4100000000000001</v>
      </c>
      <c r="O28" s="9">
        <v>6.89</v>
      </c>
      <c r="P28" s="9">
        <v>1.6900000000000004</v>
      </c>
      <c r="Q28" s="10">
        <v>2.62</v>
      </c>
      <c r="R28" s="10">
        <v>1.33</v>
      </c>
      <c r="S28" s="3">
        <v>1.79</v>
      </c>
      <c r="T28" s="3">
        <v>1.3599999999999999</v>
      </c>
      <c r="U28" s="4">
        <v>8.31</v>
      </c>
      <c r="V28" s="4">
        <v>1.4100000000000001</v>
      </c>
    </row>
    <row r="29" spans="1:22" x14ac:dyDescent="0.25">
      <c r="A29" s="52"/>
      <c r="B29" s="1">
        <v>41774</v>
      </c>
      <c r="C29" s="3">
        <v>1.87</v>
      </c>
      <c r="D29" s="3">
        <v>1.48</v>
      </c>
      <c r="E29" s="4">
        <v>6.41</v>
      </c>
      <c r="F29" s="4">
        <v>1.6899999999999995</v>
      </c>
      <c r="G29" s="5">
        <v>3.3</v>
      </c>
      <c r="H29" s="12">
        <v>1.4900000000000002</v>
      </c>
      <c r="I29" s="6">
        <v>1.7</v>
      </c>
      <c r="J29" s="6">
        <v>1.2900000000000003</v>
      </c>
      <c r="K29" s="7">
        <v>4.16</v>
      </c>
      <c r="L29" s="7">
        <v>1.17</v>
      </c>
      <c r="M29" s="8">
        <v>3.6</v>
      </c>
      <c r="N29" s="8">
        <v>1.3000000000000003</v>
      </c>
      <c r="O29" s="9">
        <v>7</v>
      </c>
      <c r="P29" s="9">
        <v>1.58</v>
      </c>
      <c r="Q29" s="10">
        <v>2.68</v>
      </c>
      <c r="R29" s="10">
        <v>1.27</v>
      </c>
      <c r="S29" s="3">
        <v>1.79</v>
      </c>
      <c r="T29" s="3">
        <v>1.3599999999999999</v>
      </c>
      <c r="U29" s="4" t="s">
        <v>22</v>
      </c>
      <c r="V29" s="4"/>
    </row>
    <row r="30" spans="1:22" x14ac:dyDescent="0.25">
      <c r="A30" s="52"/>
      <c r="B30" s="1">
        <v>41804</v>
      </c>
      <c r="C30" s="3">
        <v>1.98</v>
      </c>
      <c r="D30" s="3">
        <v>1.37</v>
      </c>
      <c r="E30" s="4">
        <v>6.49</v>
      </c>
      <c r="F30" s="4">
        <v>1.6099999999999994</v>
      </c>
      <c r="G30" s="5">
        <v>3.41</v>
      </c>
      <c r="H30" s="5">
        <v>1.38</v>
      </c>
      <c r="I30" s="6">
        <v>1.84</v>
      </c>
      <c r="J30" s="6">
        <v>1.1500000000000001</v>
      </c>
      <c r="K30" s="7">
        <v>4.33</v>
      </c>
      <c r="L30" s="7">
        <v>1</v>
      </c>
      <c r="M30" s="8">
        <v>3.68</v>
      </c>
      <c r="N30" s="8">
        <v>1.2200000000000002</v>
      </c>
      <c r="O30" s="9">
        <v>7.1</v>
      </c>
      <c r="P30" s="9">
        <v>1.4800000000000004</v>
      </c>
      <c r="Q30" s="10">
        <v>2.8</v>
      </c>
      <c r="R30" s="10">
        <v>1.1500000000000004</v>
      </c>
      <c r="S30" s="3">
        <v>1.94</v>
      </c>
      <c r="T30" s="3">
        <v>1.21</v>
      </c>
      <c r="U30" s="4" t="s">
        <v>22</v>
      </c>
      <c r="V30" s="4"/>
    </row>
    <row r="31" spans="1:22" x14ac:dyDescent="0.25">
      <c r="A31" s="52"/>
      <c r="B31" s="1">
        <v>41835</v>
      </c>
      <c r="C31" s="3">
        <v>2.16</v>
      </c>
      <c r="D31" s="3">
        <v>1.19</v>
      </c>
      <c r="E31" s="4">
        <v>6.61</v>
      </c>
      <c r="F31" s="4">
        <v>1.4899999999999993</v>
      </c>
      <c r="G31" s="5">
        <v>3.45</v>
      </c>
      <c r="H31" s="5">
        <v>1.3399999999999999</v>
      </c>
      <c r="I31" s="6">
        <v>1.82</v>
      </c>
      <c r="J31" s="6">
        <v>1.1700000000000002</v>
      </c>
      <c r="K31" s="7" t="s">
        <v>21</v>
      </c>
      <c r="L31" s="7"/>
      <c r="M31" s="8">
        <v>3.77</v>
      </c>
      <c r="N31" s="8">
        <v>1.1300000000000003</v>
      </c>
      <c r="O31" s="9">
        <v>7.21</v>
      </c>
      <c r="P31" s="9">
        <v>1.37</v>
      </c>
      <c r="Q31" s="10">
        <v>2.85</v>
      </c>
      <c r="R31" s="10">
        <v>1.1000000000000001</v>
      </c>
      <c r="S31" s="3">
        <v>1.96</v>
      </c>
      <c r="T31" s="3">
        <v>1.19</v>
      </c>
      <c r="U31" s="4" t="s">
        <v>22</v>
      </c>
      <c r="V31" s="4"/>
    </row>
    <row r="32" spans="1:22" x14ac:dyDescent="0.25">
      <c r="A32" s="52"/>
      <c r="B32" s="1">
        <v>41864</v>
      </c>
      <c r="C32" s="3">
        <v>2.2000000000000002</v>
      </c>
      <c r="D32" s="3">
        <v>1.1499999999999999</v>
      </c>
      <c r="E32" s="4">
        <v>6.74</v>
      </c>
      <c r="F32" s="4">
        <v>1.3599999999999994</v>
      </c>
      <c r="G32" s="5">
        <v>3.54</v>
      </c>
      <c r="H32" s="5">
        <v>1.25</v>
      </c>
      <c r="I32" s="6">
        <v>1.87</v>
      </c>
      <c r="J32" s="6">
        <v>1.1200000000000001</v>
      </c>
      <c r="K32" s="7" t="s">
        <v>21</v>
      </c>
      <c r="L32" s="7"/>
      <c r="M32" s="8">
        <v>3.84</v>
      </c>
      <c r="N32" s="8">
        <v>1.0600000000000005</v>
      </c>
      <c r="O32" s="9">
        <v>7.29</v>
      </c>
      <c r="P32" s="9">
        <v>1.29</v>
      </c>
      <c r="Q32" s="10">
        <v>2.91</v>
      </c>
      <c r="R32" s="10">
        <v>1.04</v>
      </c>
      <c r="S32" s="3">
        <v>2</v>
      </c>
      <c r="T32" s="3">
        <v>1.1499999999999999</v>
      </c>
      <c r="U32" s="4" t="s">
        <v>22</v>
      </c>
      <c r="V32" s="4"/>
    </row>
    <row r="33" spans="1:22" x14ac:dyDescent="0.25">
      <c r="A33" s="52"/>
      <c r="B33" s="1">
        <v>41900</v>
      </c>
      <c r="C33" s="3">
        <v>2.36</v>
      </c>
      <c r="D33" s="3">
        <v>0.99000000000000021</v>
      </c>
      <c r="E33" s="4">
        <v>6.79</v>
      </c>
      <c r="F33" s="4">
        <v>1.3099999999999996</v>
      </c>
      <c r="G33" s="5">
        <v>3.46</v>
      </c>
      <c r="H33" s="5">
        <v>1.33</v>
      </c>
      <c r="I33" s="6">
        <v>1.83</v>
      </c>
      <c r="J33" s="6">
        <v>1.1600000000000001</v>
      </c>
      <c r="K33" s="7" t="s">
        <v>21</v>
      </c>
      <c r="L33" s="7"/>
      <c r="M33" s="8">
        <v>3.85</v>
      </c>
      <c r="N33" s="8">
        <v>1.0500000000000003</v>
      </c>
      <c r="O33" s="9">
        <v>7.29</v>
      </c>
      <c r="P33" s="9">
        <v>1.29</v>
      </c>
      <c r="Q33" s="10">
        <v>2.79</v>
      </c>
      <c r="R33" s="10">
        <v>1.1600000000000001</v>
      </c>
      <c r="S33" s="3">
        <v>1.92</v>
      </c>
      <c r="T33" s="3">
        <v>1.23</v>
      </c>
      <c r="U33" s="4" t="s">
        <v>22</v>
      </c>
      <c r="V33" s="4"/>
    </row>
    <row r="34" spans="1:22" x14ac:dyDescent="0.25">
      <c r="A34" s="52"/>
      <c r="B34" s="1">
        <v>41929</v>
      </c>
      <c r="C34" s="3">
        <v>2.2400000000000002</v>
      </c>
      <c r="D34" s="3">
        <v>1.1099999999999999</v>
      </c>
      <c r="E34" s="4">
        <v>6.84</v>
      </c>
      <c r="F34" s="4">
        <v>1.2599999999999998</v>
      </c>
      <c r="G34" s="5">
        <v>3.5</v>
      </c>
      <c r="H34" s="5">
        <v>1.29</v>
      </c>
      <c r="I34" s="6">
        <v>1.82</v>
      </c>
      <c r="J34" s="6">
        <v>1.1700000000000002</v>
      </c>
      <c r="K34" s="7" t="s">
        <v>21</v>
      </c>
      <c r="L34" s="7"/>
      <c r="M34" s="8">
        <v>3.89</v>
      </c>
      <c r="N34" s="8">
        <v>1.0100000000000002</v>
      </c>
      <c r="O34" s="9">
        <v>7.34</v>
      </c>
      <c r="P34" s="9">
        <v>1.2400000000000002</v>
      </c>
      <c r="Q34" s="10">
        <v>2.85</v>
      </c>
      <c r="R34" s="10">
        <v>1.1000000000000001</v>
      </c>
      <c r="S34" s="3">
        <v>1.92</v>
      </c>
      <c r="T34" s="3">
        <v>1.23</v>
      </c>
      <c r="U34" s="4" t="s">
        <v>22</v>
      </c>
      <c r="V34" s="4"/>
    </row>
    <row r="35" spans="1:22" x14ac:dyDescent="0.25">
      <c r="A35" s="52"/>
      <c r="B35" s="1">
        <v>41960</v>
      </c>
      <c r="C35" s="3">
        <v>2.21</v>
      </c>
      <c r="D35" s="3">
        <v>1.1400000000000001</v>
      </c>
      <c r="E35" s="4">
        <v>6.85</v>
      </c>
      <c r="F35" s="4">
        <v>1.25</v>
      </c>
      <c r="G35" s="5">
        <v>3.45</v>
      </c>
      <c r="H35" s="5">
        <v>1.3399999999999999</v>
      </c>
      <c r="I35" s="6">
        <v>1.77</v>
      </c>
      <c r="J35" s="6">
        <v>1.2200000000000002</v>
      </c>
      <c r="K35" s="7" t="s">
        <v>21</v>
      </c>
      <c r="L35" s="7"/>
      <c r="M35" s="8">
        <v>3.88</v>
      </c>
      <c r="N35" s="8">
        <v>1.0200000000000005</v>
      </c>
      <c r="O35" s="9">
        <v>7.34</v>
      </c>
      <c r="P35" s="9">
        <v>1.2400000000000002</v>
      </c>
      <c r="Q35" s="10">
        <v>2.78</v>
      </c>
      <c r="R35" s="10">
        <v>1.1700000000000004</v>
      </c>
      <c r="S35" s="3">
        <v>1.86</v>
      </c>
      <c r="T35" s="3">
        <v>1.2899999999999998</v>
      </c>
      <c r="U35" s="4" t="s">
        <v>22</v>
      </c>
      <c r="V35" s="4"/>
    </row>
    <row r="36" spans="1:22" x14ac:dyDescent="0.25">
      <c r="A36" s="52"/>
      <c r="B36" s="1">
        <v>41989</v>
      </c>
      <c r="C36" s="3">
        <v>2.19</v>
      </c>
      <c r="D36" s="3">
        <v>1.1600000000000001</v>
      </c>
      <c r="E36" s="4">
        <v>6.84</v>
      </c>
      <c r="F36" s="4">
        <v>1.2599999999999998</v>
      </c>
      <c r="G36" s="5">
        <v>3.36</v>
      </c>
      <c r="H36" s="5">
        <v>1.4300000000000002</v>
      </c>
      <c r="I36" s="6">
        <v>1.64</v>
      </c>
      <c r="J36" s="6">
        <v>1.3500000000000003</v>
      </c>
      <c r="K36" s="7" t="s">
        <v>21</v>
      </c>
      <c r="L36" s="7"/>
      <c r="M36" s="8">
        <v>3.82</v>
      </c>
      <c r="N36" s="8">
        <v>1.0800000000000005</v>
      </c>
      <c r="O36" s="9">
        <v>7.34</v>
      </c>
      <c r="P36" s="9">
        <v>1.2400000000000002</v>
      </c>
      <c r="Q36" s="10">
        <v>2.7</v>
      </c>
      <c r="R36" s="10">
        <v>1.25</v>
      </c>
      <c r="S36" s="3">
        <v>1.77</v>
      </c>
      <c r="T36" s="3">
        <v>1.38</v>
      </c>
      <c r="U36" s="4" t="s">
        <v>22</v>
      </c>
      <c r="V36" s="4"/>
    </row>
    <row r="37" spans="1:22" x14ac:dyDescent="0.25">
      <c r="A37" s="52"/>
      <c r="B37" s="1">
        <v>42019</v>
      </c>
      <c r="C37" s="3">
        <v>2</v>
      </c>
      <c r="D37" s="3">
        <v>1.35</v>
      </c>
      <c r="E37" s="4">
        <v>6.7</v>
      </c>
      <c r="F37" s="4">
        <v>1.3999999999999995</v>
      </c>
      <c r="G37" s="5">
        <v>3.1</v>
      </c>
      <c r="H37" s="5">
        <v>1.69</v>
      </c>
      <c r="I37" s="6">
        <v>1.35</v>
      </c>
      <c r="J37" s="6">
        <v>1.6400000000000001</v>
      </c>
      <c r="K37" s="7" t="s">
        <v>21</v>
      </c>
      <c r="L37" s="7"/>
      <c r="M37" s="8">
        <v>3.64</v>
      </c>
      <c r="N37" s="8">
        <v>1.2600000000000002</v>
      </c>
      <c r="O37" s="9">
        <v>7.18</v>
      </c>
      <c r="P37" s="9">
        <v>1.4000000000000004</v>
      </c>
      <c r="Q37" s="10">
        <v>2.42</v>
      </c>
      <c r="R37" s="10">
        <v>1.5300000000000002</v>
      </c>
      <c r="S37" s="3">
        <v>1.46</v>
      </c>
      <c r="T37" s="3">
        <v>1.69</v>
      </c>
      <c r="U37" s="4" t="s">
        <v>22</v>
      </c>
      <c r="V37" s="4"/>
    </row>
    <row r="38" spans="1:22" x14ac:dyDescent="0.25">
      <c r="A38" s="52"/>
      <c r="B38" s="1">
        <v>42047</v>
      </c>
      <c r="C38" s="3">
        <v>1.93</v>
      </c>
      <c r="D38" s="3">
        <v>1.4200000000000002</v>
      </c>
      <c r="E38" s="4">
        <v>6.55</v>
      </c>
      <c r="F38" s="4">
        <v>1.5499999999999998</v>
      </c>
      <c r="G38" s="5">
        <v>3.14</v>
      </c>
      <c r="H38" s="5">
        <v>1.65</v>
      </c>
      <c r="I38" s="6">
        <v>1.53</v>
      </c>
      <c r="J38" s="6">
        <v>1.4600000000000002</v>
      </c>
      <c r="K38" s="7">
        <v>3.47</v>
      </c>
      <c r="L38" s="7">
        <v>1.3799999999999994</v>
      </c>
      <c r="M38" s="8">
        <v>3.5</v>
      </c>
      <c r="N38" s="8">
        <v>1.4000000000000004</v>
      </c>
      <c r="O38" s="9">
        <v>8.02</v>
      </c>
      <c r="P38" s="9">
        <v>0.5600000000000005</v>
      </c>
      <c r="Q38" s="10">
        <v>2.4300000000000002</v>
      </c>
      <c r="R38" s="10">
        <v>1.52</v>
      </c>
      <c r="S38" s="3">
        <v>1.59</v>
      </c>
      <c r="T38" s="3">
        <v>1.5599999999999998</v>
      </c>
      <c r="U38" s="4" t="s">
        <v>22</v>
      </c>
      <c r="V38" s="4"/>
    </row>
    <row r="39" spans="1:22" x14ac:dyDescent="0.25">
      <c r="A39" s="52"/>
      <c r="B39" s="1">
        <v>42082</v>
      </c>
      <c r="C39" s="3">
        <v>1.9</v>
      </c>
      <c r="D39" s="3">
        <v>1.4500000000000002</v>
      </c>
      <c r="E39" s="4">
        <v>6.46</v>
      </c>
      <c r="F39" s="4">
        <v>1.6399999999999997</v>
      </c>
      <c r="G39" s="5">
        <v>3.27</v>
      </c>
      <c r="H39" s="5">
        <v>1.52</v>
      </c>
      <c r="I39" s="6">
        <v>1.7</v>
      </c>
      <c r="J39" s="6">
        <v>1.2900000000000003</v>
      </c>
      <c r="K39" s="7">
        <v>3.68</v>
      </c>
      <c r="L39" s="7">
        <v>1.1699999999999995</v>
      </c>
      <c r="M39" s="8">
        <v>3.51</v>
      </c>
      <c r="N39" s="8">
        <v>1.3900000000000006</v>
      </c>
      <c r="O39" s="9">
        <v>6.92</v>
      </c>
      <c r="P39" s="9">
        <v>1.6600000000000001</v>
      </c>
      <c r="Q39" s="10">
        <v>2.59</v>
      </c>
      <c r="R39" s="10">
        <v>1.3600000000000003</v>
      </c>
      <c r="S39" s="3">
        <v>1.75</v>
      </c>
      <c r="T39" s="3">
        <v>1.4</v>
      </c>
      <c r="U39" s="4" t="s">
        <v>23</v>
      </c>
      <c r="V39" s="4"/>
    </row>
    <row r="40" spans="1:22" x14ac:dyDescent="0.25">
      <c r="A40" s="52"/>
      <c r="B40" s="1">
        <v>42111</v>
      </c>
      <c r="C40" s="3">
        <v>1.92</v>
      </c>
      <c r="D40" s="3">
        <v>1.4300000000000002</v>
      </c>
      <c r="E40" s="4">
        <v>6.49</v>
      </c>
      <c r="F40" s="4">
        <v>1.6099999999999994</v>
      </c>
      <c r="G40" s="5">
        <v>3.29</v>
      </c>
      <c r="H40" s="5">
        <v>1.5</v>
      </c>
      <c r="I40" s="6">
        <v>1.7</v>
      </c>
      <c r="J40" s="6">
        <v>1.2900000000000003</v>
      </c>
      <c r="K40" s="7">
        <v>3.66</v>
      </c>
      <c r="L40" s="7">
        <v>1.1899999999999995</v>
      </c>
      <c r="M40" s="8">
        <v>3.55</v>
      </c>
      <c r="N40" s="8">
        <v>1.3500000000000005</v>
      </c>
      <c r="O40" s="9">
        <v>6.98</v>
      </c>
      <c r="P40" s="9">
        <v>1.5999999999999996</v>
      </c>
      <c r="Q40" s="10">
        <v>2.61</v>
      </c>
      <c r="R40" s="10">
        <v>1.3400000000000003</v>
      </c>
      <c r="S40" s="3">
        <v>1.77</v>
      </c>
      <c r="T40" s="3">
        <v>1.38</v>
      </c>
      <c r="U40" s="4" t="s">
        <v>23</v>
      </c>
      <c r="V40" s="4"/>
    </row>
    <row r="41" spans="1:22" x14ac:dyDescent="0.25">
      <c r="A41" s="52"/>
      <c r="B41" s="1">
        <v>42145</v>
      </c>
      <c r="C41" s="3">
        <v>2.09</v>
      </c>
      <c r="D41" s="3">
        <v>1.2600000000000002</v>
      </c>
      <c r="E41" s="4">
        <v>6.59</v>
      </c>
      <c r="F41" s="4">
        <v>1.5099999999999998</v>
      </c>
      <c r="G41" s="5">
        <v>3.42</v>
      </c>
      <c r="H41" s="5">
        <v>1.37</v>
      </c>
      <c r="I41" s="6">
        <v>1.79</v>
      </c>
      <c r="J41" s="6">
        <v>1.2000000000000002</v>
      </c>
      <c r="K41" s="7">
        <v>3.64</v>
      </c>
      <c r="L41" s="7">
        <v>1.2099999999999995</v>
      </c>
      <c r="M41" s="8">
        <v>3.68</v>
      </c>
      <c r="N41" s="8">
        <v>1.2200000000000002</v>
      </c>
      <c r="O41" s="9">
        <v>7.11</v>
      </c>
      <c r="P41" s="9">
        <v>1.4699999999999998</v>
      </c>
      <c r="Q41" s="10">
        <v>2.78</v>
      </c>
      <c r="R41" s="10">
        <v>1.1700000000000004</v>
      </c>
      <c r="S41" s="3">
        <v>1.9</v>
      </c>
      <c r="T41" s="3">
        <v>1.25</v>
      </c>
      <c r="U41" s="4" t="s">
        <v>23</v>
      </c>
      <c r="V41" s="4"/>
    </row>
    <row r="42" spans="1:22" x14ac:dyDescent="0.25">
      <c r="A42" s="52"/>
      <c r="B42" s="1">
        <v>42167</v>
      </c>
      <c r="C42" s="3">
        <v>2.2799999999999998</v>
      </c>
      <c r="D42" s="3">
        <v>1.0700000000000003</v>
      </c>
      <c r="E42" s="4">
        <v>6.66</v>
      </c>
      <c r="F42" s="4">
        <v>1.4399999999999995</v>
      </c>
      <c r="G42" s="5">
        <v>3.49</v>
      </c>
      <c r="H42" s="5">
        <v>1.2999999999999998</v>
      </c>
      <c r="I42" s="6">
        <v>1.88</v>
      </c>
      <c r="J42" s="6">
        <v>1.1100000000000003</v>
      </c>
      <c r="K42" s="7">
        <v>3.82</v>
      </c>
      <c r="L42" s="7">
        <v>1.0299999999999998</v>
      </c>
      <c r="M42" s="8">
        <v>3.73</v>
      </c>
      <c r="N42" s="8">
        <v>1.1700000000000004</v>
      </c>
      <c r="O42" s="9">
        <v>7.17</v>
      </c>
      <c r="P42" s="9">
        <v>1.4100000000000001</v>
      </c>
      <c r="Q42" s="10">
        <v>2.86</v>
      </c>
      <c r="R42" s="10">
        <v>1.0900000000000003</v>
      </c>
      <c r="S42" s="3">
        <v>1.99</v>
      </c>
      <c r="T42" s="3">
        <v>1.1599999999999999</v>
      </c>
      <c r="U42" s="4" t="s">
        <v>23</v>
      </c>
      <c r="V42" s="4"/>
    </row>
    <row r="43" spans="1:22" x14ac:dyDescent="0.25">
      <c r="A43" s="52"/>
      <c r="B43" s="1">
        <v>42201</v>
      </c>
      <c r="C43" s="3">
        <v>2.42</v>
      </c>
      <c r="D43" s="3">
        <v>0.93000000000000016</v>
      </c>
      <c r="E43" s="4">
        <v>6.8</v>
      </c>
      <c r="F43" s="4">
        <v>1.2999999999999998</v>
      </c>
      <c r="G43" s="5">
        <v>3.6</v>
      </c>
      <c r="H43" s="5">
        <v>1.19</v>
      </c>
      <c r="I43" s="6">
        <v>1.98</v>
      </c>
      <c r="J43" s="6">
        <v>1.0100000000000002</v>
      </c>
      <c r="K43" s="7">
        <v>3.87</v>
      </c>
      <c r="L43" s="7">
        <v>0.97999999999999954</v>
      </c>
      <c r="M43" s="8">
        <v>3.85</v>
      </c>
      <c r="N43" s="8">
        <v>1.0500000000000003</v>
      </c>
      <c r="O43" s="9">
        <v>7.2</v>
      </c>
      <c r="P43" s="9">
        <v>1.38</v>
      </c>
      <c r="Q43" s="10">
        <v>2.97</v>
      </c>
      <c r="R43" s="10">
        <v>0.98</v>
      </c>
      <c r="S43" s="3">
        <v>2.1</v>
      </c>
      <c r="T43" s="3">
        <v>1.0499999999999998</v>
      </c>
      <c r="U43" s="4" t="s">
        <v>23</v>
      </c>
      <c r="V43" s="4"/>
    </row>
    <row r="44" spans="1:22" x14ac:dyDescent="0.25">
      <c r="A44" s="52"/>
      <c r="B44" s="1">
        <v>42235</v>
      </c>
      <c r="C44" s="3">
        <v>2.27</v>
      </c>
      <c r="D44" s="3">
        <v>1.08</v>
      </c>
      <c r="E44" s="4">
        <v>6.89</v>
      </c>
      <c r="F44" s="4">
        <v>1.21</v>
      </c>
      <c r="G44" s="5">
        <v>3.59</v>
      </c>
      <c r="H44" s="5">
        <v>1.2000000000000002</v>
      </c>
      <c r="I44" s="6">
        <v>1.87</v>
      </c>
      <c r="J44" s="6">
        <v>1.1200000000000001</v>
      </c>
      <c r="K44" s="7">
        <v>3.78</v>
      </c>
      <c r="L44" s="7">
        <v>1.0699999999999998</v>
      </c>
      <c r="M44" s="8">
        <v>3.89</v>
      </c>
      <c r="N44" s="8">
        <v>1.0100000000000002</v>
      </c>
      <c r="O44" s="9">
        <v>7.5</v>
      </c>
      <c r="P44" s="9">
        <v>1.08</v>
      </c>
      <c r="Q44" s="10">
        <v>2.9</v>
      </c>
      <c r="R44" s="10">
        <v>1.0500000000000003</v>
      </c>
      <c r="S44" s="3">
        <v>1.96</v>
      </c>
      <c r="T44" s="3">
        <v>1.19</v>
      </c>
      <c r="U44" s="4" t="s">
        <v>23</v>
      </c>
      <c r="V44" s="4"/>
    </row>
    <row r="45" spans="1:22" x14ac:dyDescent="0.25">
      <c r="A45" s="52"/>
      <c r="B45" s="54">
        <v>42265</v>
      </c>
      <c r="C45" s="3">
        <v>2.2400000000000002</v>
      </c>
      <c r="D45" s="51">
        <v>1.1099999999999999</v>
      </c>
      <c r="E45" s="4">
        <v>6.83</v>
      </c>
      <c r="F45" s="4">
        <v>1.2699999999999996</v>
      </c>
      <c r="G45" s="5">
        <v>3.34</v>
      </c>
      <c r="H45" s="12">
        <v>1.4500000000000002</v>
      </c>
      <c r="I45" s="6">
        <v>1.67</v>
      </c>
      <c r="J45" s="6">
        <v>1.3200000000000003</v>
      </c>
      <c r="K45" s="7">
        <v>3.57</v>
      </c>
      <c r="L45" s="7">
        <v>1.2799999999999998</v>
      </c>
      <c r="M45" s="8">
        <v>3.77</v>
      </c>
      <c r="N45" s="8">
        <v>1.1300000000000003</v>
      </c>
      <c r="O45" s="9">
        <v>7.2</v>
      </c>
      <c r="P45" s="9">
        <v>1.38</v>
      </c>
      <c r="Q45" s="10">
        <v>2.64</v>
      </c>
      <c r="R45" s="10">
        <v>1.31</v>
      </c>
      <c r="S45" s="3">
        <v>1.75</v>
      </c>
      <c r="T45" s="3">
        <v>1.4</v>
      </c>
      <c r="U45" s="4" t="s">
        <v>23</v>
      </c>
      <c r="V45" s="4"/>
    </row>
    <row r="46" spans="1:22" x14ac:dyDescent="0.25">
      <c r="A46" s="52"/>
      <c r="B46" s="54">
        <v>42292</v>
      </c>
      <c r="C46" s="3">
        <v>2.25</v>
      </c>
      <c r="D46" s="51">
        <f t="shared" ref="D46:D48" si="0">SUM($C$5-C46)</f>
        <v>1.1080000000000001</v>
      </c>
      <c r="E46" s="4">
        <v>6.77</v>
      </c>
      <c r="F46" s="4">
        <f t="shared" ref="F46:F47" si="1">SUM($C$6-E46)</f>
        <v>1.3310000000000013</v>
      </c>
      <c r="G46" s="5">
        <v>3.4</v>
      </c>
      <c r="H46" s="12">
        <f t="shared" ref="H46:H47" si="2">SUM($C$7-G46)</f>
        <v>1.3249999999999997</v>
      </c>
      <c r="I46" s="6">
        <v>1.79</v>
      </c>
      <c r="J46" s="6">
        <f t="shared" ref="J46:J47" si="3">SUM($C$8-I46)</f>
        <v>1.214</v>
      </c>
      <c r="K46" s="7">
        <v>3.7</v>
      </c>
      <c r="L46" s="7">
        <f t="shared" ref="L46:L47" si="4">SUM($C$9-K46)</f>
        <v>1.109</v>
      </c>
      <c r="M46" s="8">
        <v>3.73</v>
      </c>
      <c r="N46" s="8">
        <f t="shared" ref="N46:N47" si="5">SUM($F$5-M46)</f>
        <v>1.1739999999999999</v>
      </c>
      <c r="O46" s="9">
        <v>7.12</v>
      </c>
      <c r="P46" s="9">
        <f t="shared" ref="P46:P47" si="6">SUM($F$6-O46)</f>
        <v>1.4349999999999996</v>
      </c>
      <c r="Q46" s="10">
        <v>2.7</v>
      </c>
      <c r="R46" s="10">
        <f t="shared" ref="R46:R47" si="7">SUM($F$7-Q46)</f>
        <v>1.3559999999999999</v>
      </c>
      <c r="S46" s="3">
        <v>1.84</v>
      </c>
      <c r="T46" s="3">
        <f t="shared" ref="T46:T47" si="8">SUM($F$8-S46)</f>
        <v>1.3019999999999998</v>
      </c>
      <c r="U46" s="4">
        <v>8.32</v>
      </c>
      <c r="V46" s="4">
        <f>SUM($F$9-U46)</f>
        <v>1.2590000000000003</v>
      </c>
    </row>
    <row r="47" spans="1:22" x14ac:dyDescent="0.25">
      <c r="A47" s="52"/>
      <c r="B47" s="54">
        <v>42328</v>
      </c>
      <c r="C47" s="3">
        <v>2.16</v>
      </c>
      <c r="D47" s="51">
        <f t="shared" si="0"/>
        <v>1.198</v>
      </c>
      <c r="E47" s="4">
        <v>6.77</v>
      </c>
      <c r="F47" s="4">
        <f t="shared" si="1"/>
        <v>1.3310000000000013</v>
      </c>
      <c r="G47" s="5">
        <v>3.23</v>
      </c>
      <c r="H47" s="12">
        <f t="shared" si="2"/>
        <v>1.4949999999999997</v>
      </c>
      <c r="I47" s="6">
        <v>1.6</v>
      </c>
      <c r="J47" s="6">
        <f t="shared" si="3"/>
        <v>1.4039999999999999</v>
      </c>
      <c r="K47" s="7">
        <v>3.42</v>
      </c>
      <c r="L47" s="7">
        <f t="shared" si="4"/>
        <v>1.3890000000000002</v>
      </c>
      <c r="M47" s="8">
        <v>3.76</v>
      </c>
      <c r="N47" s="8">
        <f t="shared" si="5"/>
        <v>1.1440000000000001</v>
      </c>
      <c r="O47" s="9">
        <v>7.16</v>
      </c>
      <c r="P47" s="9">
        <f t="shared" si="6"/>
        <v>1.3949999999999996</v>
      </c>
      <c r="Q47" s="10">
        <v>2.65</v>
      </c>
      <c r="R47" s="10">
        <f t="shared" si="7"/>
        <v>1.4060000000000001</v>
      </c>
      <c r="S47" s="3">
        <v>1.73</v>
      </c>
      <c r="T47" s="3">
        <f t="shared" si="8"/>
        <v>1.4119999999999999</v>
      </c>
      <c r="U47" s="4">
        <v>8.14</v>
      </c>
      <c r="V47" s="4">
        <f>SUM($F$9-U47)</f>
        <v>1.4390000000000001</v>
      </c>
    </row>
    <row r="48" spans="1:22" x14ac:dyDescent="0.25">
      <c r="A48" s="52"/>
      <c r="B48" s="1">
        <v>42355</v>
      </c>
      <c r="C48" s="3">
        <v>2.04</v>
      </c>
      <c r="D48" s="51">
        <f t="shared" si="0"/>
        <v>1.3180000000000001</v>
      </c>
      <c r="E48" s="4">
        <v>6.67</v>
      </c>
      <c r="F48" s="4">
        <f t="shared" ref="F48" si="9">SUM($C$6-E48)</f>
        <v>1.4310000000000009</v>
      </c>
      <c r="G48" s="70" t="s">
        <v>25</v>
      </c>
      <c r="H48" s="80"/>
      <c r="I48" s="70" t="s">
        <v>24</v>
      </c>
      <c r="J48" s="80"/>
      <c r="K48" s="70" t="s">
        <v>24</v>
      </c>
      <c r="L48" s="80"/>
      <c r="M48" s="70" t="s">
        <v>24</v>
      </c>
      <c r="N48" s="80"/>
      <c r="O48" s="70" t="s">
        <v>24</v>
      </c>
      <c r="P48" s="80"/>
      <c r="Q48" s="70" t="s">
        <v>24</v>
      </c>
      <c r="R48" s="80"/>
      <c r="S48" s="70" t="s">
        <v>24</v>
      </c>
      <c r="T48" s="80"/>
      <c r="U48" s="70" t="s">
        <v>24</v>
      </c>
      <c r="V48" s="71"/>
    </row>
    <row r="49" spans="1:22" x14ac:dyDescent="0.25">
      <c r="A49" s="52"/>
      <c r="B49" s="1">
        <v>42384</v>
      </c>
      <c r="C49" s="3">
        <v>1.88</v>
      </c>
      <c r="D49" s="51">
        <f t="shared" ref="D49" si="10">SUM($C$5-C49)</f>
        <v>1.4780000000000002</v>
      </c>
      <c r="E49" s="4">
        <v>6.57</v>
      </c>
      <c r="F49" s="4">
        <f t="shared" ref="F49" si="11">SUM($C$6-E49)</f>
        <v>1.5310000000000006</v>
      </c>
      <c r="G49" s="70" t="s">
        <v>24</v>
      </c>
      <c r="H49" s="80"/>
      <c r="I49" s="70" t="s">
        <v>24</v>
      </c>
      <c r="J49" s="80"/>
      <c r="K49" s="70" t="s">
        <v>24</v>
      </c>
      <c r="L49" s="80"/>
      <c r="M49" s="70" t="s">
        <v>24</v>
      </c>
      <c r="N49" s="80"/>
      <c r="O49" s="70" t="s">
        <v>24</v>
      </c>
      <c r="P49" s="80"/>
      <c r="Q49" s="70" t="s">
        <v>24</v>
      </c>
      <c r="R49" s="80"/>
      <c r="S49" s="70" t="s">
        <v>24</v>
      </c>
      <c r="T49" s="80"/>
      <c r="U49" s="70" t="s">
        <v>24</v>
      </c>
      <c r="V49" s="71"/>
    </row>
    <row r="50" spans="1:22" x14ac:dyDescent="0.25">
      <c r="A50" s="52"/>
      <c r="B50" s="1">
        <v>42415</v>
      </c>
      <c r="C50" s="3">
        <v>1.75</v>
      </c>
      <c r="D50" s="51">
        <f t="shared" ref="D50:D51" si="12">SUM($C$5-C50)</f>
        <v>1.6080000000000001</v>
      </c>
      <c r="E50" s="4">
        <v>6.3</v>
      </c>
      <c r="F50" s="4">
        <f t="shared" ref="F50:F51" si="13">SUM($C$6-E50)</f>
        <v>1.801000000000001</v>
      </c>
      <c r="G50" s="70" t="s">
        <v>24</v>
      </c>
      <c r="H50" s="80"/>
      <c r="I50" s="70" t="s">
        <v>24</v>
      </c>
      <c r="J50" s="80"/>
      <c r="K50" s="70" t="s">
        <v>24</v>
      </c>
      <c r="L50" s="80"/>
      <c r="M50" s="70" t="s">
        <v>24</v>
      </c>
      <c r="N50" s="80"/>
      <c r="O50" s="70" t="s">
        <v>24</v>
      </c>
      <c r="P50" s="80"/>
      <c r="Q50" s="70" t="s">
        <v>24</v>
      </c>
      <c r="R50" s="80"/>
      <c r="S50" s="70" t="s">
        <v>24</v>
      </c>
      <c r="T50" s="80"/>
      <c r="U50" s="70" t="s">
        <v>24</v>
      </c>
      <c r="V50" s="71"/>
    </row>
    <row r="51" spans="1:22" x14ac:dyDescent="0.25">
      <c r="A51" s="52"/>
      <c r="B51" s="1">
        <v>42445</v>
      </c>
      <c r="C51" s="3">
        <v>1.67</v>
      </c>
      <c r="D51" s="3">
        <f t="shared" si="12"/>
        <v>1.6880000000000002</v>
      </c>
      <c r="E51" s="4">
        <v>6.2</v>
      </c>
      <c r="F51" s="4">
        <f t="shared" si="13"/>
        <v>1.9010000000000007</v>
      </c>
      <c r="G51" s="70" t="s">
        <v>24</v>
      </c>
      <c r="H51" s="80"/>
      <c r="I51" s="70" t="s">
        <v>24</v>
      </c>
      <c r="J51" s="80"/>
      <c r="K51" s="70" t="s">
        <v>24</v>
      </c>
      <c r="L51" s="80"/>
      <c r="M51" s="70" t="s">
        <v>24</v>
      </c>
      <c r="N51" s="80"/>
      <c r="O51" s="70" t="s">
        <v>24</v>
      </c>
      <c r="P51" s="80"/>
      <c r="Q51" s="70" t="s">
        <v>24</v>
      </c>
      <c r="R51" s="80"/>
      <c r="S51" s="70" t="s">
        <v>24</v>
      </c>
      <c r="T51" s="80"/>
      <c r="U51" s="70" t="s">
        <v>24</v>
      </c>
      <c r="V51" s="71"/>
    </row>
    <row r="52" spans="1:22" x14ac:dyDescent="0.25">
      <c r="A52" s="52"/>
      <c r="B52" s="1">
        <v>42473</v>
      </c>
      <c r="C52" s="3">
        <v>1.72</v>
      </c>
      <c r="D52" s="3">
        <f t="shared" ref="D52" si="14">SUM($C$5-C52)</f>
        <v>1.6380000000000001</v>
      </c>
      <c r="E52" s="4">
        <v>6.23</v>
      </c>
      <c r="F52" s="4">
        <f t="shared" ref="F52" si="15">SUM($C$6-E52)</f>
        <v>1.8710000000000004</v>
      </c>
      <c r="G52" s="70" t="s">
        <v>24</v>
      </c>
      <c r="H52" s="80"/>
      <c r="I52" s="70" t="s">
        <v>24</v>
      </c>
      <c r="J52" s="80"/>
      <c r="K52" s="70" t="s">
        <v>24</v>
      </c>
      <c r="L52" s="80"/>
      <c r="M52" s="70" t="s">
        <v>24</v>
      </c>
      <c r="N52" s="80"/>
      <c r="O52" s="70" t="s">
        <v>24</v>
      </c>
      <c r="P52" s="80"/>
      <c r="Q52" s="70" t="s">
        <v>24</v>
      </c>
      <c r="R52" s="80"/>
      <c r="S52" s="70" t="s">
        <v>24</v>
      </c>
      <c r="T52" s="80"/>
      <c r="U52" s="70" t="s">
        <v>24</v>
      </c>
      <c r="V52" s="71"/>
    </row>
    <row r="53" spans="1:22" x14ac:dyDescent="0.25">
      <c r="A53" s="52"/>
      <c r="B53" s="1">
        <v>42502</v>
      </c>
      <c r="C53" s="3">
        <v>1.83</v>
      </c>
      <c r="D53" s="3">
        <f t="shared" ref="D53:D54" si="16">SUM($C$5-C53)</f>
        <v>1.528</v>
      </c>
      <c r="E53" s="4">
        <v>6.32</v>
      </c>
      <c r="F53" s="4">
        <f t="shared" ref="F53:F54" si="17">SUM($C$6-E53)</f>
        <v>1.7810000000000006</v>
      </c>
      <c r="G53" s="70" t="s">
        <v>24</v>
      </c>
      <c r="H53" s="80"/>
      <c r="I53" s="70" t="s">
        <v>24</v>
      </c>
      <c r="J53" s="80"/>
      <c r="K53" s="70" t="s">
        <v>24</v>
      </c>
      <c r="L53" s="80"/>
      <c r="M53" s="70" t="s">
        <v>24</v>
      </c>
      <c r="N53" s="80"/>
      <c r="O53" s="70" t="s">
        <v>24</v>
      </c>
      <c r="P53" s="80"/>
      <c r="Q53" s="70" t="s">
        <v>24</v>
      </c>
      <c r="R53" s="80"/>
      <c r="S53" s="70" t="s">
        <v>24</v>
      </c>
      <c r="T53" s="80"/>
      <c r="U53" s="70" t="s">
        <v>24</v>
      </c>
      <c r="V53" s="71"/>
    </row>
    <row r="54" spans="1:22" x14ac:dyDescent="0.25">
      <c r="A54" s="52"/>
      <c r="B54" s="1">
        <v>42537</v>
      </c>
      <c r="C54" s="3">
        <v>1.98</v>
      </c>
      <c r="D54" s="51">
        <f t="shared" si="16"/>
        <v>1.3780000000000001</v>
      </c>
      <c r="E54" s="4">
        <v>6.5</v>
      </c>
      <c r="F54" s="4">
        <f t="shared" si="17"/>
        <v>1.6010000000000009</v>
      </c>
      <c r="G54" s="70" t="s">
        <v>26</v>
      </c>
      <c r="H54" s="71"/>
      <c r="I54" s="70" t="s">
        <v>26</v>
      </c>
      <c r="J54" s="71"/>
      <c r="K54" s="70" t="s">
        <v>26</v>
      </c>
      <c r="L54" s="71"/>
      <c r="M54" s="8">
        <v>4.26</v>
      </c>
      <c r="N54" s="8">
        <f t="shared" ref="N54:N55" si="18">SUM($F$5-M54)</f>
        <v>0.64400000000000013</v>
      </c>
      <c r="O54" s="9">
        <v>7.02</v>
      </c>
      <c r="P54" s="9">
        <f t="shared" ref="P54:P55" si="19">SUM($F$6-O54)</f>
        <v>1.5350000000000001</v>
      </c>
      <c r="Q54" s="70" t="s">
        <v>26</v>
      </c>
      <c r="R54" s="71"/>
      <c r="S54" s="70" t="s">
        <v>26</v>
      </c>
      <c r="T54" s="71"/>
      <c r="U54" s="70" t="s">
        <v>26</v>
      </c>
      <c r="V54" s="71"/>
    </row>
    <row r="55" spans="1:22" x14ac:dyDescent="0.25">
      <c r="A55" s="52"/>
      <c r="B55" s="1">
        <v>42572</v>
      </c>
      <c r="C55" s="74" t="s">
        <v>27</v>
      </c>
      <c r="D55" s="75"/>
      <c r="E55" s="74" t="s">
        <v>27</v>
      </c>
      <c r="F55" s="75"/>
      <c r="G55" s="70" t="s">
        <v>26</v>
      </c>
      <c r="H55" s="71"/>
      <c r="I55" s="70" t="s">
        <v>26</v>
      </c>
      <c r="J55" s="71"/>
      <c r="K55" s="70" t="s">
        <v>26</v>
      </c>
      <c r="L55" s="71"/>
      <c r="M55" s="8">
        <v>4.29</v>
      </c>
      <c r="N55" s="8">
        <f t="shared" si="18"/>
        <v>0.61399999999999988</v>
      </c>
      <c r="O55" s="42">
        <v>7.01</v>
      </c>
      <c r="P55" s="9">
        <f t="shared" si="19"/>
        <v>1.5449999999999999</v>
      </c>
      <c r="Q55" s="70" t="s">
        <v>26</v>
      </c>
      <c r="R55" s="71"/>
      <c r="S55" s="3">
        <v>1.79</v>
      </c>
      <c r="T55" s="3">
        <f t="shared" ref="T55" si="20">SUM($F$8-S55)</f>
        <v>1.3519999999999999</v>
      </c>
      <c r="U55" s="70" t="s">
        <v>26</v>
      </c>
      <c r="V55" s="71"/>
    </row>
    <row r="56" spans="1:22" x14ac:dyDescent="0.25">
      <c r="A56" s="52"/>
      <c r="B56" s="1">
        <v>42594</v>
      </c>
      <c r="C56" s="74" t="s">
        <v>27</v>
      </c>
      <c r="D56" s="75"/>
      <c r="E56" s="74" t="s">
        <v>27</v>
      </c>
      <c r="F56" s="75"/>
      <c r="G56" s="70" t="s">
        <v>26</v>
      </c>
      <c r="H56" s="71"/>
      <c r="I56" s="70" t="s">
        <v>26</v>
      </c>
      <c r="J56" s="71"/>
      <c r="K56" s="7">
        <v>3.49</v>
      </c>
      <c r="L56" s="7">
        <f>SUM($C$9-K56)</f>
        <v>1.319</v>
      </c>
      <c r="M56" s="8">
        <v>4.3499999999999996</v>
      </c>
      <c r="N56" s="8">
        <f t="shared" ref="N56" si="21">SUM($F$5-M56)</f>
        <v>0.55400000000000027</v>
      </c>
      <c r="O56" s="42">
        <v>7.06</v>
      </c>
      <c r="P56" s="9">
        <f t="shared" ref="P56" si="22">SUM($F$6-O56)</f>
        <v>1.4950000000000001</v>
      </c>
      <c r="Q56" s="10">
        <v>2.74</v>
      </c>
      <c r="R56" s="10">
        <f t="shared" ref="R56" si="23">SUM($F$7-Q56)</f>
        <v>1.3159999999999998</v>
      </c>
      <c r="S56" s="3">
        <v>1.84</v>
      </c>
      <c r="T56" s="3">
        <f t="shared" ref="T56" si="24">SUM($F$8-S56)</f>
        <v>1.3019999999999998</v>
      </c>
      <c r="U56" s="70" t="s">
        <v>26</v>
      </c>
      <c r="V56" s="71"/>
    </row>
    <row r="57" spans="1:22" x14ac:dyDescent="0.25">
      <c r="A57" s="52"/>
      <c r="B57" s="1">
        <v>42628</v>
      </c>
      <c r="C57" s="74" t="s">
        <v>27</v>
      </c>
      <c r="D57" s="75"/>
      <c r="E57" s="74" t="s">
        <v>27</v>
      </c>
      <c r="F57" s="75"/>
      <c r="G57" s="70" t="s">
        <v>26</v>
      </c>
      <c r="H57" s="71"/>
      <c r="I57" s="70" t="s">
        <v>26</v>
      </c>
      <c r="J57" s="71"/>
      <c r="K57" s="7">
        <v>3.74</v>
      </c>
      <c r="L57" s="7">
        <f>SUM($C$9-K57)</f>
        <v>1.069</v>
      </c>
      <c r="M57" s="8">
        <v>4.41</v>
      </c>
      <c r="N57" s="8">
        <f t="shared" ref="N57" si="25">SUM($F$5-M57)</f>
        <v>0.49399999999999977</v>
      </c>
      <c r="O57" s="42">
        <v>7.14</v>
      </c>
      <c r="P57" s="9">
        <f t="shared" ref="P57" si="26">SUM($F$6-O57)</f>
        <v>1.415</v>
      </c>
      <c r="Q57" s="10">
        <v>2.78</v>
      </c>
      <c r="R57" s="10">
        <f t="shared" ref="R57" si="27">SUM($F$7-Q57)</f>
        <v>1.2760000000000002</v>
      </c>
      <c r="S57" s="3">
        <v>1.9</v>
      </c>
      <c r="T57" s="3">
        <f t="shared" ref="T57" si="28">SUM($F$8-S57)</f>
        <v>1.242</v>
      </c>
      <c r="U57" s="4">
        <v>8.39</v>
      </c>
      <c r="V57" s="4">
        <f>SUM($F$9-U57)</f>
        <v>1.1890000000000001</v>
      </c>
    </row>
    <row r="58" spans="1:22" x14ac:dyDescent="0.25">
      <c r="A58" s="52"/>
      <c r="B58" s="1">
        <v>42656</v>
      </c>
      <c r="C58" s="74" t="s">
        <v>27</v>
      </c>
      <c r="D58" s="75"/>
      <c r="E58" s="74" t="s">
        <v>27</v>
      </c>
      <c r="F58" s="75"/>
      <c r="G58" s="76" t="s">
        <v>26</v>
      </c>
      <c r="H58" s="77"/>
      <c r="I58" s="76" t="s">
        <v>26</v>
      </c>
      <c r="J58" s="77"/>
      <c r="K58" s="7">
        <v>3.8</v>
      </c>
      <c r="L58" s="7">
        <f>SUM($C$9-K58)</f>
        <v>1.0090000000000003</v>
      </c>
      <c r="M58" s="8">
        <v>4.4800000000000004</v>
      </c>
      <c r="N58" s="8">
        <f t="shared" ref="N58:N59" si="29">SUM($F$5-M58)</f>
        <v>0.42399999999999949</v>
      </c>
      <c r="O58" s="42">
        <v>7.2</v>
      </c>
      <c r="P58" s="9">
        <f t="shared" ref="P58:P59" si="30">SUM($F$6-O58)</f>
        <v>1.3549999999999995</v>
      </c>
      <c r="Q58" s="10">
        <v>2.87</v>
      </c>
      <c r="R58" s="10">
        <f t="shared" ref="R58:R59" si="31">SUM($F$7-Q58)</f>
        <v>1.1859999999999999</v>
      </c>
      <c r="S58" s="3">
        <v>1.97</v>
      </c>
      <c r="T58" s="3">
        <f t="shared" ref="T58:T59" si="32">SUM($F$8-S58)</f>
        <v>1.1719999999999999</v>
      </c>
      <c r="U58" s="4">
        <v>8.4600000000000009</v>
      </c>
      <c r="V58" s="4">
        <f>SUM($F$9-U58)</f>
        <v>1.1189999999999998</v>
      </c>
    </row>
    <row r="59" spans="1:22" x14ac:dyDescent="0.25">
      <c r="A59" s="52"/>
      <c r="B59" s="1">
        <v>42697</v>
      </c>
      <c r="C59" s="3">
        <v>2.15</v>
      </c>
      <c r="D59" s="51">
        <f t="shared" ref="D59" si="33">SUM($C$5-C59)</f>
        <v>1.2080000000000002</v>
      </c>
      <c r="E59" s="4">
        <v>6.75</v>
      </c>
      <c r="F59" s="4">
        <f t="shared" ref="F59" si="34">SUM($C$6-E59)</f>
        <v>1.3510000000000009</v>
      </c>
      <c r="G59" s="5">
        <v>3.27</v>
      </c>
      <c r="H59" s="12">
        <f t="shared" ref="H59" si="35">SUM($C$7-G59)</f>
        <v>1.4549999999999996</v>
      </c>
      <c r="I59" s="6">
        <v>1.58</v>
      </c>
      <c r="J59" s="6">
        <f t="shared" ref="J59" si="36">SUM($C$8-I59)</f>
        <v>1.4239999999999999</v>
      </c>
      <c r="K59" s="7">
        <v>3.45</v>
      </c>
      <c r="L59" s="7">
        <f t="shared" ref="L59" si="37">SUM($C$9-K59)</f>
        <v>1.359</v>
      </c>
      <c r="M59" s="8">
        <v>4.3899999999999997</v>
      </c>
      <c r="N59" s="8">
        <f t="shared" si="29"/>
        <v>0.51400000000000023</v>
      </c>
      <c r="O59" s="9">
        <v>7.25</v>
      </c>
      <c r="P59" s="9">
        <f t="shared" si="30"/>
        <v>1.3049999999999997</v>
      </c>
      <c r="Q59" s="10">
        <v>2.61</v>
      </c>
      <c r="R59" s="10">
        <f t="shared" si="31"/>
        <v>1.4460000000000002</v>
      </c>
      <c r="S59" s="3">
        <v>1.73</v>
      </c>
      <c r="T59" s="3">
        <f t="shared" si="32"/>
        <v>1.4119999999999999</v>
      </c>
      <c r="U59" s="4">
        <v>8.17</v>
      </c>
      <c r="V59" s="4">
        <f>SUM($F$9-U59)</f>
        <v>1.4090000000000007</v>
      </c>
    </row>
    <row r="60" spans="1:22" x14ac:dyDescent="0.25">
      <c r="A60" s="52"/>
      <c r="B60" s="1">
        <v>42720</v>
      </c>
      <c r="C60" s="3">
        <v>2.21</v>
      </c>
      <c r="D60" s="51">
        <f t="shared" ref="D60" si="38">SUM($C$5-C60)</f>
        <v>1.1480000000000001</v>
      </c>
      <c r="E60" s="4">
        <v>6.76</v>
      </c>
      <c r="F60" s="4">
        <f t="shared" ref="F60" si="39">SUM($C$6-E60)</f>
        <v>1.3410000000000011</v>
      </c>
      <c r="G60" s="5">
        <v>3.42</v>
      </c>
      <c r="H60" s="12">
        <f t="shared" ref="H60" si="40">SUM($C$7-G60)</f>
        <v>1.3049999999999997</v>
      </c>
      <c r="I60" s="6">
        <v>1.78</v>
      </c>
      <c r="J60" s="6">
        <f t="shared" ref="J60" si="41">SUM($C$8-I60)</f>
        <v>1.224</v>
      </c>
      <c r="K60" s="7">
        <v>3.68</v>
      </c>
      <c r="L60" s="7">
        <f t="shared" ref="L60" si="42">SUM($C$9-K60)</f>
        <v>1.129</v>
      </c>
      <c r="M60" s="41" t="s">
        <v>28</v>
      </c>
      <c r="N60" s="41" t="s">
        <v>29</v>
      </c>
      <c r="O60" s="9">
        <v>7.18</v>
      </c>
      <c r="P60" s="9">
        <f t="shared" ref="P60" si="43">SUM($F$6-O60)</f>
        <v>1.375</v>
      </c>
      <c r="Q60" s="10">
        <v>2.78</v>
      </c>
      <c r="R60" s="10">
        <f t="shared" ref="R60" si="44">SUM($F$7-Q60)</f>
        <v>1.2760000000000002</v>
      </c>
      <c r="S60" s="3">
        <v>1.9</v>
      </c>
      <c r="T60" s="3">
        <f t="shared" ref="T60" si="45">SUM($F$8-S60)</f>
        <v>1.242</v>
      </c>
      <c r="U60" s="41" t="s">
        <v>30</v>
      </c>
      <c r="V60" s="41" t="s">
        <v>29</v>
      </c>
    </row>
    <row r="61" spans="1:22" x14ac:dyDescent="0.25">
      <c r="A61" s="52"/>
      <c r="B61" s="1">
        <v>42753</v>
      </c>
      <c r="C61" s="3">
        <v>2.1800000000000002</v>
      </c>
      <c r="D61" s="51">
        <f t="shared" ref="D61" si="46">SUM($C$5-C61)</f>
        <v>1.1779999999999999</v>
      </c>
      <c r="E61" s="4">
        <v>6.78</v>
      </c>
      <c r="F61" s="4">
        <f t="shared" ref="F61" si="47">SUM($C$6-E61)</f>
        <v>1.3210000000000006</v>
      </c>
      <c r="G61" s="5">
        <v>3.27</v>
      </c>
      <c r="H61" s="12">
        <f t="shared" ref="H61" si="48">SUM($C$7-G61)</f>
        <v>1.4549999999999996</v>
      </c>
      <c r="I61" s="6">
        <v>1.55</v>
      </c>
      <c r="J61" s="6">
        <f t="shared" ref="J61" si="49">SUM($C$8-I61)</f>
        <v>1.454</v>
      </c>
      <c r="K61" s="7">
        <v>3.33</v>
      </c>
      <c r="L61" s="7">
        <f t="shared" ref="L61" si="50">SUM($C$9-K61)</f>
        <v>1.4790000000000001</v>
      </c>
      <c r="M61" s="41" t="s">
        <v>28</v>
      </c>
      <c r="N61" s="41" t="s">
        <v>29</v>
      </c>
      <c r="O61" s="9">
        <v>7.18</v>
      </c>
      <c r="P61" s="9">
        <f t="shared" ref="P61" si="51">SUM($F$6-O61)</f>
        <v>1.375</v>
      </c>
      <c r="Q61" s="10">
        <v>2.66</v>
      </c>
      <c r="R61" s="10">
        <f t="shared" ref="R61" si="52">SUM($F$7-Q61)</f>
        <v>1.3959999999999999</v>
      </c>
      <c r="S61" s="3">
        <v>1.72</v>
      </c>
      <c r="T61" s="3">
        <f t="shared" ref="T61" si="53">SUM($F$8-S61)</f>
        <v>1.4219999999999999</v>
      </c>
      <c r="U61" s="41" t="s">
        <v>30</v>
      </c>
      <c r="V61" s="41" t="s">
        <v>29</v>
      </c>
    </row>
    <row r="62" spans="1:22" x14ac:dyDescent="0.25">
      <c r="A62" s="52"/>
      <c r="B62" s="1">
        <v>42781</v>
      </c>
      <c r="C62" s="3">
        <v>2.23</v>
      </c>
      <c r="D62" s="51">
        <f t="shared" ref="D62" si="54">SUM($C$5-C62)</f>
        <v>1.1280000000000001</v>
      </c>
      <c r="E62" s="4">
        <v>6.78</v>
      </c>
      <c r="F62" s="4">
        <f t="shared" ref="F62" si="55">SUM($C$6-E62)</f>
        <v>1.3210000000000006</v>
      </c>
      <c r="G62" s="5">
        <v>3.47</v>
      </c>
      <c r="H62" s="12">
        <f t="shared" ref="H62" si="56">SUM($C$7-G62)</f>
        <v>1.2549999999999994</v>
      </c>
      <c r="I62" s="6">
        <v>1.84</v>
      </c>
      <c r="J62" s="6">
        <f t="shared" ref="J62" si="57">SUM($C$8-I62)</f>
        <v>1.1639999999999999</v>
      </c>
      <c r="K62" s="7">
        <v>3.78</v>
      </c>
      <c r="L62" s="7">
        <f t="shared" ref="L62" si="58">SUM($C$9-K62)</f>
        <v>1.0290000000000004</v>
      </c>
      <c r="M62" s="41" t="s">
        <v>28</v>
      </c>
      <c r="N62" s="41" t="s">
        <v>29</v>
      </c>
      <c r="O62" s="9">
        <v>7.2</v>
      </c>
      <c r="P62" s="9">
        <f t="shared" ref="P62" si="59">SUM($F$6-O62)</f>
        <v>1.3549999999999995</v>
      </c>
      <c r="Q62" s="10">
        <v>2.83</v>
      </c>
      <c r="R62" s="10">
        <f t="shared" ref="R62" si="60">SUM($F$7-Q62)</f>
        <v>1.226</v>
      </c>
      <c r="S62" s="3">
        <v>1.94</v>
      </c>
      <c r="T62" s="3">
        <f t="shared" ref="T62" si="61">SUM($F$8-S62)</f>
        <v>1.202</v>
      </c>
      <c r="U62" s="41" t="s">
        <v>30</v>
      </c>
      <c r="V62" s="41" t="s">
        <v>29</v>
      </c>
    </row>
    <row r="63" spans="1:22" x14ac:dyDescent="0.25">
      <c r="A63" s="52"/>
      <c r="B63" s="1">
        <v>42811</v>
      </c>
      <c r="C63" s="3">
        <v>2.12</v>
      </c>
      <c r="D63" s="51">
        <f t="shared" ref="D63" si="62">SUM($C$5-C63)</f>
        <v>1.238</v>
      </c>
      <c r="E63" s="4">
        <v>6.76</v>
      </c>
      <c r="F63" s="4">
        <f t="shared" ref="F63" si="63">SUM($C$6-E63)</f>
        <v>1.3410000000000011</v>
      </c>
      <c r="G63" s="5">
        <v>3.38</v>
      </c>
      <c r="H63" s="12">
        <f t="shared" ref="H63" si="64">SUM($C$7-G63)</f>
        <v>1.3449999999999998</v>
      </c>
      <c r="I63" s="6">
        <v>1.73</v>
      </c>
      <c r="J63" s="6">
        <f t="shared" ref="J63" si="65">SUM($C$8-I63)</f>
        <v>1.274</v>
      </c>
      <c r="K63" s="7">
        <v>3.6</v>
      </c>
      <c r="L63" s="7">
        <f t="shared" ref="L63" si="66">SUM($C$9-K63)</f>
        <v>1.2090000000000001</v>
      </c>
      <c r="M63" s="41" t="s">
        <v>28</v>
      </c>
      <c r="N63" s="41" t="s">
        <v>29</v>
      </c>
      <c r="O63" s="9">
        <v>7.18</v>
      </c>
      <c r="P63" s="9">
        <f t="shared" ref="P63" si="67">SUM($F$6-O63)</f>
        <v>1.375</v>
      </c>
      <c r="Q63" s="10">
        <v>2.71</v>
      </c>
      <c r="R63" s="10">
        <f t="shared" ref="R63" si="68">SUM($F$7-Q63)</f>
        <v>1.3460000000000001</v>
      </c>
      <c r="S63" s="3">
        <v>1.82</v>
      </c>
      <c r="T63" s="3">
        <f t="shared" ref="T63" si="69">SUM($F$8-S63)</f>
        <v>1.3219999999999998</v>
      </c>
      <c r="U63" s="41" t="s">
        <v>30</v>
      </c>
      <c r="V63" s="41" t="s">
        <v>29</v>
      </c>
    </row>
    <row r="64" spans="1:22" x14ac:dyDescent="0.25">
      <c r="A64" s="52"/>
      <c r="B64" s="1">
        <v>42837</v>
      </c>
      <c r="C64" s="3">
        <v>2.21</v>
      </c>
      <c r="D64" s="51">
        <f t="shared" ref="D64:D65" si="70">SUM($C$5-C64)</f>
        <v>1.1480000000000001</v>
      </c>
      <c r="E64" s="4">
        <v>6.76</v>
      </c>
      <c r="F64" s="4">
        <f t="shared" ref="F64:F65" si="71">SUM($C$6-E64)</f>
        <v>1.3410000000000011</v>
      </c>
      <c r="G64" s="5">
        <v>3.48</v>
      </c>
      <c r="H64" s="12">
        <f t="shared" ref="H64:H65" si="72">SUM($C$7-G64)</f>
        <v>1.2449999999999997</v>
      </c>
      <c r="I64" s="6">
        <v>1.84</v>
      </c>
      <c r="J64" s="6">
        <f t="shared" ref="J64:J65" si="73">SUM($C$8-I64)</f>
        <v>1.1639999999999999</v>
      </c>
      <c r="K64" s="7">
        <v>3.7</v>
      </c>
      <c r="L64" s="7">
        <f t="shared" ref="L64:L65" si="74">SUM($C$9-K64)</f>
        <v>1.109</v>
      </c>
      <c r="M64" s="41" t="s">
        <v>28</v>
      </c>
      <c r="N64" s="41" t="s">
        <v>29</v>
      </c>
      <c r="O64" s="9">
        <v>7.18</v>
      </c>
      <c r="P64" s="9">
        <f t="shared" ref="P64:P65" si="75">SUM($F$6-O64)</f>
        <v>1.375</v>
      </c>
      <c r="Q64" s="10">
        <v>2.85</v>
      </c>
      <c r="R64" s="10">
        <f t="shared" ref="R64:R65" si="76">SUM($F$7-Q64)</f>
        <v>1.206</v>
      </c>
      <c r="S64" s="3">
        <v>1.79</v>
      </c>
      <c r="T64" s="3">
        <f t="shared" ref="T64:T65" si="77">SUM($F$8-S64)</f>
        <v>1.3519999999999999</v>
      </c>
      <c r="U64" s="41" t="s">
        <v>30</v>
      </c>
      <c r="V64" s="41" t="s">
        <v>29</v>
      </c>
    </row>
    <row r="65" spans="1:22" x14ac:dyDescent="0.25">
      <c r="A65" s="52"/>
      <c r="B65" s="1">
        <v>42871</v>
      </c>
      <c r="C65" s="3">
        <v>2.33</v>
      </c>
      <c r="D65" s="51">
        <f t="shared" si="70"/>
        <v>1.028</v>
      </c>
      <c r="E65" s="4">
        <v>6.83</v>
      </c>
      <c r="F65" s="4">
        <f t="shared" si="71"/>
        <v>1.2710000000000008</v>
      </c>
      <c r="G65" s="5">
        <v>3.53</v>
      </c>
      <c r="H65" s="12">
        <f t="shared" si="72"/>
        <v>1.1949999999999998</v>
      </c>
      <c r="I65" s="6">
        <v>1.89</v>
      </c>
      <c r="J65" s="6">
        <f t="shared" si="73"/>
        <v>1.1140000000000001</v>
      </c>
      <c r="K65" s="7">
        <v>3.77</v>
      </c>
      <c r="L65" s="7">
        <f t="shared" si="74"/>
        <v>1.0390000000000001</v>
      </c>
      <c r="M65" s="41" t="s">
        <v>28</v>
      </c>
      <c r="N65" s="41" t="s">
        <v>29</v>
      </c>
      <c r="O65" s="9">
        <v>7.1479999999999997</v>
      </c>
      <c r="P65" s="9">
        <f t="shared" si="75"/>
        <v>1.407</v>
      </c>
      <c r="Q65" s="10">
        <v>2.89</v>
      </c>
      <c r="R65" s="10">
        <f t="shared" si="76"/>
        <v>1.1659999999999999</v>
      </c>
      <c r="S65" s="3">
        <v>2</v>
      </c>
      <c r="T65" s="3">
        <f t="shared" si="77"/>
        <v>1.1419999999999999</v>
      </c>
      <c r="U65" s="41" t="s">
        <v>30</v>
      </c>
      <c r="V65" s="41" t="s">
        <v>29</v>
      </c>
    </row>
    <row r="66" spans="1:22" x14ac:dyDescent="0.25">
      <c r="A66" s="52"/>
      <c r="B66" s="1">
        <v>42902</v>
      </c>
      <c r="C66" s="3">
        <v>2.0499999999999998</v>
      </c>
      <c r="D66" s="51">
        <f t="shared" ref="D66" si="78">SUM($C$5-C66)</f>
        <v>1.3080000000000003</v>
      </c>
      <c r="E66" s="4">
        <v>6.9</v>
      </c>
      <c r="F66" s="4">
        <f t="shared" ref="F66" si="79">SUM($C$6-E66)</f>
        <v>1.2010000000000005</v>
      </c>
      <c r="G66" s="5">
        <v>3.57</v>
      </c>
      <c r="H66" s="12">
        <f t="shared" ref="H66" si="80">SUM($C$7-G66)</f>
        <v>1.1549999999999998</v>
      </c>
      <c r="I66" s="6">
        <v>1.9</v>
      </c>
      <c r="J66" s="6">
        <f t="shared" ref="J66" si="81">SUM($C$8-I66)</f>
        <v>1.1040000000000001</v>
      </c>
      <c r="K66" s="7">
        <v>3.75</v>
      </c>
      <c r="L66" s="7">
        <f t="shared" ref="L66" si="82">SUM($C$9-K66)</f>
        <v>1.0590000000000002</v>
      </c>
      <c r="M66" s="41" t="s">
        <v>28</v>
      </c>
      <c r="N66" s="41" t="s">
        <v>29</v>
      </c>
      <c r="O66" s="9">
        <v>7.18</v>
      </c>
      <c r="P66" s="9">
        <f t="shared" ref="P66" si="83">SUM($F$6-O66)</f>
        <v>1.375</v>
      </c>
      <c r="Q66" s="10">
        <v>2.94</v>
      </c>
      <c r="R66" s="10">
        <f t="shared" ref="R66" si="84">SUM($F$7-Q66)</f>
        <v>1.1160000000000001</v>
      </c>
      <c r="S66" s="3">
        <v>2.0099999999999998</v>
      </c>
      <c r="T66" s="3">
        <f t="shared" ref="T66" si="85">SUM($F$8-S66)</f>
        <v>1.1320000000000001</v>
      </c>
      <c r="U66" s="41" t="s">
        <v>30</v>
      </c>
      <c r="V66" s="41" t="s">
        <v>29</v>
      </c>
    </row>
    <row r="67" spans="1:22" x14ac:dyDescent="0.25">
      <c r="A67" s="52"/>
      <c r="B67" s="1">
        <v>42929</v>
      </c>
      <c r="C67" s="74" t="s">
        <v>27</v>
      </c>
      <c r="D67" s="75"/>
      <c r="E67" s="74" t="s">
        <v>27</v>
      </c>
      <c r="F67" s="75"/>
      <c r="G67" s="5">
        <v>3.53</v>
      </c>
      <c r="H67" s="12">
        <f t="shared" ref="H67" si="86">SUM($C$7-G67)</f>
        <v>1.1949999999999998</v>
      </c>
      <c r="I67" s="6">
        <v>1.8</v>
      </c>
      <c r="J67" s="6">
        <f t="shared" ref="J67" si="87">SUM($C$8-I67)</f>
        <v>1.204</v>
      </c>
      <c r="K67" s="7">
        <v>3.69</v>
      </c>
      <c r="L67" s="7">
        <f t="shared" ref="L67" si="88">SUM($C$9-K67)</f>
        <v>1.1190000000000002</v>
      </c>
      <c r="M67" s="41" t="s">
        <v>28</v>
      </c>
      <c r="N67" s="41" t="s">
        <v>29</v>
      </c>
      <c r="O67" s="9">
        <v>7.18</v>
      </c>
      <c r="P67" s="9">
        <f t="shared" ref="P67" si="89">SUM($F$6-O67)</f>
        <v>1.375</v>
      </c>
      <c r="Q67" s="10">
        <v>2.86</v>
      </c>
      <c r="R67" s="10">
        <f t="shared" ref="R67" si="90">SUM($F$7-Q67)</f>
        <v>1.1960000000000002</v>
      </c>
      <c r="S67" s="3">
        <v>1.9</v>
      </c>
      <c r="T67" s="3">
        <f t="shared" ref="T67" si="91">SUM($F$8-S67)</f>
        <v>1.242</v>
      </c>
      <c r="U67" s="41" t="s">
        <v>30</v>
      </c>
      <c r="V67" s="41" t="s">
        <v>29</v>
      </c>
    </row>
    <row r="68" spans="1:22" x14ac:dyDescent="0.25">
      <c r="A68" s="52"/>
      <c r="B68" s="1">
        <v>42965</v>
      </c>
      <c r="C68" s="74" t="s">
        <v>27</v>
      </c>
      <c r="D68" s="75"/>
      <c r="E68" s="74" t="s">
        <v>27</v>
      </c>
      <c r="F68" s="75"/>
      <c r="G68" s="5">
        <v>3.59</v>
      </c>
      <c r="H68" s="12">
        <f t="shared" ref="H68" si="92">SUM($C$7-G68)</f>
        <v>1.1349999999999998</v>
      </c>
      <c r="I68" s="6">
        <v>1.92</v>
      </c>
      <c r="J68" s="6">
        <f t="shared" ref="J68" si="93">SUM($C$8-I68)</f>
        <v>1.0840000000000001</v>
      </c>
      <c r="K68" s="7">
        <v>3.79</v>
      </c>
      <c r="L68" s="7">
        <f t="shared" ref="L68" si="94">SUM($C$9-K68)</f>
        <v>1.0190000000000001</v>
      </c>
      <c r="M68" s="41" t="s">
        <v>28</v>
      </c>
      <c r="N68" s="41" t="s">
        <v>29</v>
      </c>
      <c r="O68" s="76" t="s">
        <v>31</v>
      </c>
      <c r="P68" s="77"/>
      <c r="Q68" s="10">
        <v>2.88</v>
      </c>
      <c r="R68" s="10">
        <f t="shared" ref="R68" si="95">SUM($F$7-Q68)</f>
        <v>1.1760000000000002</v>
      </c>
      <c r="S68" s="3">
        <v>1.96</v>
      </c>
      <c r="T68" s="3">
        <f t="shared" ref="T68" si="96">SUM($F$8-S68)</f>
        <v>1.1819999999999999</v>
      </c>
      <c r="U68" s="41" t="s">
        <v>30</v>
      </c>
      <c r="V68" s="41" t="s">
        <v>29</v>
      </c>
    </row>
    <row r="69" spans="1:22" x14ac:dyDescent="0.25">
      <c r="A69" s="52"/>
      <c r="B69" s="1">
        <v>42993</v>
      </c>
      <c r="C69" s="74" t="s">
        <v>27</v>
      </c>
      <c r="D69" s="75"/>
      <c r="E69" s="74" t="s">
        <v>27</v>
      </c>
      <c r="F69" s="75"/>
      <c r="G69" s="5">
        <v>3.29</v>
      </c>
      <c r="H69" s="12">
        <f t="shared" ref="H69" si="97">SUM($C$7-G69)</f>
        <v>1.4349999999999996</v>
      </c>
      <c r="I69" s="6">
        <v>1.49</v>
      </c>
      <c r="J69" s="6">
        <f t="shared" ref="J69" si="98">SUM($C$8-I69)</f>
        <v>1.514</v>
      </c>
      <c r="K69" s="7">
        <v>3.3</v>
      </c>
      <c r="L69" s="7">
        <f t="shared" ref="L69" si="99">SUM($C$9-K69)</f>
        <v>1.5090000000000003</v>
      </c>
      <c r="M69" s="41" t="s">
        <v>28</v>
      </c>
      <c r="N69" s="41" t="s">
        <v>29</v>
      </c>
      <c r="O69" s="76" t="s">
        <v>31</v>
      </c>
      <c r="P69" s="77"/>
      <c r="Q69" s="10">
        <v>2.57</v>
      </c>
      <c r="R69" s="10">
        <f t="shared" ref="R69" si="100">SUM($F$7-Q69)</f>
        <v>1.4860000000000002</v>
      </c>
      <c r="S69" s="3">
        <v>1.61</v>
      </c>
      <c r="T69" s="3">
        <f t="shared" ref="T69" si="101">SUM($F$8-S69)</f>
        <v>1.5319999999999998</v>
      </c>
      <c r="U69" s="41" t="s">
        <v>30</v>
      </c>
      <c r="V69" s="41" t="s">
        <v>29</v>
      </c>
    </row>
    <row r="70" spans="1:22" x14ac:dyDescent="0.25">
      <c r="A70" s="52"/>
      <c r="B70" s="1">
        <v>43024</v>
      </c>
      <c r="C70" s="74" t="s">
        <v>27</v>
      </c>
      <c r="D70" s="75"/>
      <c r="E70" s="74" t="s">
        <v>27</v>
      </c>
      <c r="F70" s="75"/>
      <c r="G70" s="5">
        <v>3.26</v>
      </c>
      <c r="H70" s="12">
        <f t="shared" ref="H70" si="102">SUM($C$7-G70)</f>
        <v>1.4649999999999999</v>
      </c>
      <c r="I70" s="6">
        <v>1.62</v>
      </c>
      <c r="J70" s="6">
        <f t="shared" ref="J70" si="103">SUM($C$8-I70)</f>
        <v>1.3839999999999999</v>
      </c>
      <c r="K70" s="7">
        <v>3.52</v>
      </c>
      <c r="L70" s="7">
        <f t="shared" ref="L70" si="104">SUM($C$9-K70)</f>
        <v>1.2890000000000001</v>
      </c>
      <c r="M70" s="41" t="s">
        <v>28</v>
      </c>
      <c r="N70" s="41" t="s">
        <v>29</v>
      </c>
      <c r="O70" s="76" t="s">
        <v>31</v>
      </c>
      <c r="P70" s="77"/>
      <c r="Q70" s="10">
        <v>2.5099999999999998</v>
      </c>
      <c r="R70" s="10">
        <f t="shared" ref="R70" si="105">SUM($F$7-Q70)</f>
        <v>1.5460000000000003</v>
      </c>
      <c r="S70" s="3">
        <v>1.54</v>
      </c>
      <c r="T70" s="3">
        <f t="shared" ref="T70" si="106">SUM($F$8-S70)</f>
        <v>1.6019999999999999</v>
      </c>
      <c r="U70" s="41" t="s">
        <v>30</v>
      </c>
      <c r="V70" s="41" t="s">
        <v>29</v>
      </c>
    </row>
    <row r="71" spans="1:22" x14ac:dyDescent="0.25">
      <c r="A71" s="52"/>
      <c r="B71" s="1">
        <v>43056</v>
      </c>
      <c r="C71" s="74" t="s">
        <v>27</v>
      </c>
      <c r="D71" s="75"/>
      <c r="E71" s="74" t="s">
        <v>27</v>
      </c>
      <c r="F71" s="75"/>
      <c r="G71" s="5">
        <v>3.24</v>
      </c>
      <c r="H71" s="12">
        <f t="shared" ref="H71" si="107">SUM($C$7-G71)</f>
        <v>1.4849999999999994</v>
      </c>
      <c r="I71" s="6">
        <v>1.55</v>
      </c>
      <c r="J71" s="6">
        <f t="shared" ref="J71" si="108">SUM($C$8-I71)</f>
        <v>1.454</v>
      </c>
      <c r="K71" s="7">
        <v>3.41</v>
      </c>
      <c r="L71" s="7">
        <f t="shared" ref="L71" si="109">SUM($C$9-K71)</f>
        <v>1.399</v>
      </c>
      <c r="M71" s="41" t="s">
        <v>28</v>
      </c>
      <c r="N71" s="41" t="s">
        <v>29</v>
      </c>
      <c r="O71" s="76" t="s">
        <v>31</v>
      </c>
      <c r="P71" s="77"/>
      <c r="Q71" s="10">
        <v>2.5299999999999998</v>
      </c>
      <c r="R71" s="10">
        <f t="shared" ref="R71" si="110">SUM($F$7-Q71)</f>
        <v>1.5260000000000002</v>
      </c>
      <c r="S71" s="3">
        <v>1.6</v>
      </c>
      <c r="T71" s="3">
        <f t="shared" ref="T71" si="111">SUM($F$8-S71)</f>
        <v>1.5419999999999998</v>
      </c>
      <c r="U71" s="41" t="s">
        <v>30</v>
      </c>
      <c r="V71" s="41" t="s">
        <v>29</v>
      </c>
    </row>
    <row r="72" spans="1:22" ht="15.75" thickBot="1" x14ac:dyDescent="0.3">
      <c r="A72" s="57"/>
      <c r="B72" s="43">
        <v>43084</v>
      </c>
      <c r="C72" s="72" t="s">
        <v>27</v>
      </c>
      <c r="D72" s="73"/>
      <c r="E72" s="72" t="s">
        <v>27</v>
      </c>
      <c r="F72" s="73"/>
      <c r="G72" s="44">
        <v>2.93</v>
      </c>
      <c r="H72" s="45">
        <f>SUM($C$7-G72)</f>
        <v>1.7949999999999995</v>
      </c>
      <c r="I72" s="46">
        <v>1.1599999999999999</v>
      </c>
      <c r="J72" s="46">
        <f>SUM($C$8-I72)</f>
        <v>1.8440000000000001</v>
      </c>
      <c r="K72" s="47">
        <v>3.06</v>
      </c>
      <c r="L72" s="47">
        <f>SUM($C$9-K72)</f>
        <v>1.7490000000000001</v>
      </c>
      <c r="M72" s="48" t="s">
        <v>28</v>
      </c>
      <c r="N72" s="48" t="s">
        <v>29</v>
      </c>
      <c r="O72" s="78" t="s">
        <v>31</v>
      </c>
      <c r="P72" s="79"/>
      <c r="Q72" s="49">
        <v>2.2000000000000002</v>
      </c>
      <c r="R72" s="49">
        <f>SUM($F$7-Q72)</f>
        <v>1.8559999999999999</v>
      </c>
      <c r="S72" s="50">
        <v>1.26</v>
      </c>
      <c r="T72" s="50">
        <f>SUM($F$8-S72)</f>
        <v>1.8819999999999999</v>
      </c>
      <c r="U72" s="48" t="s">
        <v>30</v>
      </c>
      <c r="V72" s="48" t="s">
        <v>29</v>
      </c>
    </row>
    <row r="73" spans="1:22" x14ac:dyDescent="0.25">
      <c r="A73" s="56" t="s">
        <v>38</v>
      </c>
      <c r="B73" s="54"/>
      <c r="C73" s="81" t="s">
        <v>39</v>
      </c>
      <c r="D73" s="82"/>
      <c r="E73" s="81" t="s">
        <v>39</v>
      </c>
      <c r="F73" s="82"/>
      <c r="G73" s="81" t="s">
        <v>39</v>
      </c>
      <c r="H73" s="82"/>
      <c r="I73" s="81" t="s">
        <v>39</v>
      </c>
      <c r="J73" s="82"/>
      <c r="K73" s="81" t="s">
        <v>39</v>
      </c>
      <c r="L73" s="82"/>
      <c r="M73" s="81" t="s">
        <v>39</v>
      </c>
      <c r="N73" s="82"/>
      <c r="O73" s="81" t="s">
        <v>39</v>
      </c>
      <c r="P73" s="82"/>
      <c r="Q73" s="81" t="s">
        <v>39</v>
      </c>
      <c r="R73" s="82"/>
      <c r="S73" s="81" t="s">
        <v>39</v>
      </c>
      <c r="T73" s="82"/>
      <c r="U73" s="81" t="s">
        <v>39</v>
      </c>
      <c r="V73" s="82"/>
    </row>
    <row r="74" spans="1:22" ht="15" customHeight="1" x14ac:dyDescent="0.25">
      <c r="A74" s="56" t="s">
        <v>36</v>
      </c>
      <c r="B74" s="1">
        <v>43228</v>
      </c>
      <c r="C74" s="74" t="s">
        <v>27</v>
      </c>
      <c r="D74" s="75"/>
      <c r="E74" s="74" t="s">
        <v>27</v>
      </c>
      <c r="F74" s="75"/>
      <c r="G74" s="5">
        <f>SUM($I$7-H74)</f>
        <v>3.1799999999999997</v>
      </c>
      <c r="H74" s="12">
        <v>1.61</v>
      </c>
      <c r="I74" s="6">
        <f>SUM($I$8-J74)</f>
        <v>1.5900000000000003</v>
      </c>
      <c r="J74" s="6">
        <v>1.4</v>
      </c>
      <c r="K74" s="7">
        <f>SUM($I$9-L74)</f>
        <v>3.51</v>
      </c>
      <c r="L74" s="7">
        <v>1.82</v>
      </c>
      <c r="M74" s="8">
        <f>SUM($L$5-N74)</f>
        <v>4.0140000000000002</v>
      </c>
      <c r="N74" s="8">
        <v>0.89</v>
      </c>
      <c r="O74" s="9">
        <f>SUM($L$6-P74)</f>
        <v>6.93</v>
      </c>
      <c r="P74" s="9">
        <v>1.65</v>
      </c>
      <c r="Q74" s="10">
        <f>SUM($L$7-R74)</f>
        <v>2.5</v>
      </c>
      <c r="R74" s="10">
        <v>1.45</v>
      </c>
      <c r="S74" s="3">
        <f>SUM($L$8-T74)</f>
        <v>1.63</v>
      </c>
      <c r="T74" s="3">
        <v>1.52</v>
      </c>
      <c r="U74" s="4">
        <f>SUM($L$9-V74)</f>
        <v>8.1000000000000014</v>
      </c>
      <c r="V74" s="4">
        <v>1.62</v>
      </c>
    </row>
    <row r="75" spans="1:22" ht="15" customHeight="1" x14ac:dyDescent="0.25">
      <c r="A75" s="56" t="s">
        <v>37</v>
      </c>
      <c r="B75" s="1">
        <v>43362</v>
      </c>
      <c r="C75" s="51">
        <f>SUM($I$5-D75)</f>
        <v>2.2999999999999998</v>
      </c>
      <c r="D75" s="11">
        <v>1.05</v>
      </c>
      <c r="E75" s="4">
        <f>SUM($I$6-F75)</f>
        <v>6.75</v>
      </c>
      <c r="F75" s="4">
        <v>1.35</v>
      </c>
      <c r="G75" s="5">
        <f>SUM($I$7-H75)</f>
        <v>3.4299999999999997</v>
      </c>
      <c r="H75" s="12">
        <v>1.36</v>
      </c>
      <c r="I75" s="6">
        <f>SUM($I$8-J75)</f>
        <v>1.7800000000000002</v>
      </c>
      <c r="J75" s="6">
        <v>1.21</v>
      </c>
      <c r="K75" s="7">
        <f>SUM($I$9-L75)</f>
        <v>3.64</v>
      </c>
      <c r="L75" s="7">
        <v>1.69</v>
      </c>
      <c r="M75" s="8">
        <f>SUM($L$5-N75)</f>
        <v>4.2640000000000002</v>
      </c>
      <c r="N75" s="8">
        <v>0.64</v>
      </c>
      <c r="O75" s="74" t="s">
        <v>35</v>
      </c>
      <c r="P75" s="75"/>
      <c r="Q75" s="10">
        <f>SUM($L$7-R75)</f>
        <v>2.7300000000000004</v>
      </c>
      <c r="R75" s="10">
        <v>1.22</v>
      </c>
      <c r="S75" s="3">
        <f>SUM($L$8-T75)</f>
        <v>1.89</v>
      </c>
      <c r="T75" s="3">
        <v>1.26</v>
      </c>
      <c r="U75" s="4">
        <f>SUM($L$9-V75)</f>
        <v>8.2800000000000011</v>
      </c>
      <c r="V75" s="4">
        <v>1.44</v>
      </c>
    </row>
    <row r="76" spans="1:22" ht="41.25" customHeight="1" x14ac:dyDescent="0.25">
      <c r="A76" s="56" t="s">
        <v>40</v>
      </c>
      <c r="B76" s="1">
        <v>43444</v>
      </c>
      <c r="C76" s="51">
        <f>SUM($I$5-D76)</f>
        <v>1.7160000000000002</v>
      </c>
      <c r="D76" s="11">
        <v>1.6339999999999999</v>
      </c>
      <c r="E76" s="4">
        <f>SUM($I$6-F76)</f>
        <v>6.59</v>
      </c>
      <c r="F76" s="4">
        <v>1.51</v>
      </c>
      <c r="G76" s="5">
        <f>SUM($I$7-H76)</f>
        <v>3.49</v>
      </c>
      <c r="H76" s="12">
        <v>1.3</v>
      </c>
      <c r="I76" s="6">
        <f>SUM($I$8-J76)</f>
        <v>2.0880000000000001</v>
      </c>
      <c r="J76" s="6">
        <v>0.90200000000000002</v>
      </c>
      <c r="K76" s="83" t="s">
        <v>41</v>
      </c>
      <c r="L76" s="84"/>
      <c r="M76" s="8">
        <f>SUM($L$5-N76)</f>
        <v>4.3439999999999994</v>
      </c>
      <c r="N76" s="8">
        <v>0.56000000000000005</v>
      </c>
      <c r="O76" s="74" t="s">
        <v>35</v>
      </c>
      <c r="P76" s="75"/>
      <c r="Q76" s="10">
        <f>SUM($L$7-R76)</f>
        <v>2.79</v>
      </c>
      <c r="R76" s="10">
        <v>1.1599999999999999</v>
      </c>
      <c r="S76" s="3">
        <f>SUM($L$8-T76)</f>
        <v>1.65</v>
      </c>
      <c r="T76" s="3">
        <v>1.5</v>
      </c>
      <c r="U76" s="4">
        <f>SUM($L$9-V76)</f>
        <v>7.6000000000000005</v>
      </c>
      <c r="V76" s="4">
        <v>2.12</v>
      </c>
    </row>
    <row r="77" spans="1:22" ht="30.75" customHeight="1" x14ac:dyDescent="0.25">
      <c r="A77" s="85" t="s">
        <v>38</v>
      </c>
      <c r="B77" s="1">
        <v>43510</v>
      </c>
      <c r="C77" s="51">
        <f>SUM($I$5-D77)</f>
        <v>1.6</v>
      </c>
      <c r="D77" s="11">
        <v>1.75</v>
      </c>
      <c r="E77" s="4">
        <f>SUM($I$6-F77)</f>
        <v>6.6499999999999995</v>
      </c>
      <c r="F77" s="4">
        <v>1.45</v>
      </c>
      <c r="G77" s="5">
        <f>SUM($I$7-H77)</f>
        <v>3.24</v>
      </c>
      <c r="H77" s="12">
        <v>1.55</v>
      </c>
      <c r="I77" s="6">
        <f>SUM($I$8-J77)</f>
        <v>1.2400000000000002</v>
      </c>
      <c r="J77" s="6">
        <v>1.75</v>
      </c>
      <c r="K77" s="83" t="s">
        <v>43</v>
      </c>
      <c r="L77" s="84"/>
      <c r="M77" s="8">
        <f>SUM($L$5-N77)</f>
        <v>4.1739999999999995</v>
      </c>
      <c r="N77" s="8">
        <v>0.73</v>
      </c>
      <c r="O77" s="74" t="s">
        <v>35</v>
      </c>
      <c r="P77" s="75"/>
      <c r="Q77" s="10">
        <f>SUM($L$7-R77)</f>
        <v>2.5600000000000005</v>
      </c>
      <c r="R77" s="10">
        <v>1.39</v>
      </c>
      <c r="S77" s="76" t="s">
        <v>42</v>
      </c>
      <c r="T77" s="77"/>
      <c r="U77" s="4">
        <f>SUM($L$9-V77)</f>
        <v>7.9700000000000006</v>
      </c>
      <c r="V77" s="4">
        <v>1.75</v>
      </c>
    </row>
  </sheetData>
  <mergeCells count="109">
    <mergeCell ref="K77:L77"/>
    <mergeCell ref="O77:P77"/>
    <mergeCell ref="S77:T77"/>
    <mergeCell ref="C73:D73"/>
    <mergeCell ref="E73:F73"/>
    <mergeCell ref="G73:H73"/>
    <mergeCell ref="I73:J73"/>
    <mergeCell ref="K73:L73"/>
    <mergeCell ref="O76:P76"/>
    <mergeCell ref="K76:L76"/>
    <mergeCell ref="U53:V53"/>
    <mergeCell ref="G53:H53"/>
    <mergeCell ref="I53:J53"/>
    <mergeCell ref="K53:L53"/>
    <mergeCell ref="Q53:R53"/>
    <mergeCell ref="S53:T53"/>
    <mergeCell ref="M53:N53"/>
    <mergeCell ref="O53:P53"/>
    <mergeCell ref="M73:N73"/>
    <mergeCell ref="O73:P73"/>
    <mergeCell ref="Q73:R73"/>
    <mergeCell ref="S73:T73"/>
    <mergeCell ref="U73:V73"/>
    <mergeCell ref="O75:P75"/>
    <mergeCell ref="U56:V56"/>
    <mergeCell ref="C74:D74"/>
    <mergeCell ref="E74:F74"/>
    <mergeCell ref="Q49:R49"/>
    <mergeCell ref="S49:T49"/>
    <mergeCell ref="U49:V49"/>
    <mergeCell ref="G49:H49"/>
    <mergeCell ref="I49:J49"/>
    <mergeCell ref="K49:L49"/>
    <mergeCell ref="M49:N49"/>
    <mergeCell ref="O49:P49"/>
    <mergeCell ref="S48:T48"/>
    <mergeCell ref="U48:V48"/>
    <mergeCell ref="G48:H48"/>
    <mergeCell ref="I48:J48"/>
    <mergeCell ref="K48:L48"/>
    <mergeCell ref="M48:N48"/>
    <mergeCell ref="O48:P48"/>
    <mergeCell ref="Q48:R48"/>
    <mergeCell ref="Q50:R50"/>
    <mergeCell ref="S50:T50"/>
    <mergeCell ref="U50:V50"/>
    <mergeCell ref="G50:H50"/>
    <mergeCell ref="I50:J50"/>
    <mergeCell ref="K50:L50"/>
    <mergeCell ref="M50:N50"/>
    <mergeCell ref="O50:P50"/>
    <mergeCell ref="S52:T52"/>
    <mergeCell ref="U51:V51"/>
    <mergeCell ref="G51:H51"/>
    <mergeCell ref="I51:J51"/>
    <mergeCell ref="K51:L51"/>
    <mergeCell ref="M51:N51"/>
    <mergeCell ref="O51:P51"/>
    <mergeCell ref="Q51:R51"/>
    <mergeCell ref="S51:T51"/>
    <mergeCell ref="U52:V52"/>
    <mergeCell ref="G52:H52"/>
    <mergeCell ref="I52:J52"/>
    <mergeCell ref="K52:L52"/>
    <mergeCell ref="M52:N52"/>
    <mergeCell ref="O52:P52"/>
    <mergeCell ref="Q52:R52"/>
    <mergeCell ref="C55:D55"/>
    <mergeCell ref="C56:D56"/>
    <mergeCell ref="C57:D57"/>
    <mergeCell ref="C58:D58"/>
    <mergeCell ref="E55:F55"/>
    <mergeCell ref="E56:F56"/>
    <mergeCell ref="E57:F57"/>
    <mergeCell ref="E58:F58"/>
    <mergeCell ref="G58:H58"/>
    <mergeCell ref="O68:P68"/>
    <mergeCell ref="G55:H55"/>
    <mergeCell ref="G56:H56"/>
    <mergeCell ref="G57:H57"/>
    <mergeCell ref="O71:P71"/>
    <mergeCell ref="I55:J55"/>
    <mergeCell ref="I56:J56"/>
    <mergeCell ref="I57:J57"/>
    <mergeCell ref="K55:L55"/>
    <mergeCell ref="Q54:R54"/>
    <mergeCell ref="Q55:R55"/>
    <mergeCell ref="S54:T54"/>
    <mergeCell ref="U54:V54"/>
    <mergeCell ref="U55:V55"/>
    <mergeCell ref="C72:D72"/>
    <mergeCell ref="E67:F67"/>
    <mergeCell ref="E68:F68"/>
    <mergeCell ref="E69:F69"/>
    <mergeCell ref="E70:F70"/>
    <mergeCell ref="E71:F71"/>
    <mergeCell ref="E72:F72"/>
    <mergeCell ref="C67:D67"/>
    <mergeCell ref="C68:D68"/>
    <mergeCell ref="C69:D69"/>
    <mergeCell ref="C70:D70"/>
    <mergeCell ref="C71:D71"/>
    <mergeCell ref="G54:H54"/>
    <mergeCell ref="I54:J54"/>
    <mergeCell ref="K54:L54"/>
    <mergeCell ref="I58:J58"/>
    <mergeCell ref="O72:P72"/>
    <mergeCell ref="O70:P70"/>
    <mergeCell ref="O69:P69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0DCF7-B41B-46C3-950D-08C6ACA6D49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Laurens Niemeijer</cp:lastModifiedBy>
  <cp:lastPrinted>2011-10-27T06:37:58Z</cp:lastPrinted>
  <dcterms:created xsi:type="dcterms:W3CDTF">2011-09-14T12:13:47Z</dcterms:created>
  <dcterms:modified xsi:type="dcterms:W3CDTF">2019-05-07T10:52:34Z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