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50" yWindow="-15" windowWidth="6540" windowHeight="5205"/>
  </bookViews>
  <sheets>
    <sheet name="Eimaat" sheetId="24" r:id="rId1"/>
    <sheet name="Lot en aanwezigheid" sheetId="25" r:id="rId2"/>
    <sheet name="Broedsucces" sheetId="3" r:id="rId3"/>
    <sheet name="Biometrie kuikens" sheetId="4" r:id="rId4"/>
    <sheet name="dode kuikens" sheetId="23" r:id="rId5"/>
  </sheets>
  <definedNames>
    <definedName name="_xlnm._FilterDatabase" localSheetId="3" hidden="1">'Biometrie kuikens'!$A$1:$Q$102</definedName>
    <definedName name="_xlnm._FilterDatabase" localSheetId="4" hidden="1">'dode kuikens'!$A$1:$J$57</definedName>
    <definedName name="_xlnm._FilterDatabase" localSheetId="0" hidden="1">Eimaat!$A$1:$T$1</definedName>
    <definedName name="_xlnm._FilterDatabase" localSheetId="1" hidden="1">'Lot en aanwezigheid'!$A$1:$Q$83</definedName>
  </definedNames>
  <calcPr calcId="145621"/>
</workbook>
</file>

<file path=xl/calcChain.xml><?xml version="1.0" encoding="utf-8"?>
<calcChain xmlns="http://schemas.openxmlformats.org/spreadsheetml/2006/main">
  <c r="F100" i="4" l="1"/>
  <c r="F101" i="4"/>
  <c r="F102" i="4"/>
  <c r="F99" i="4"/>
  <c r="F98" i="4"/>
  <c r="F97" i="4" l="1"/>
  <c r="F12" i="4"/>
  <c r="F13" i="4"/>
  <c r="F73" i="4"/>
  <c r="F6" i="4"/>
  <c r="F64" i="4"/>
  <c r="F9" i="4"/>
  <c r="F67" i="4"/>
  <c r="F23" i="4"/>
  <c r="F93" i="4"/>
  <c r="F53" i="4"/>
  <c r="F89" i="4"/>
  <c r="F8" i="4"/>
  <c r="F82" i="4"/>
  <c r="F92" i="4"/>
  <c r="F37" i="4"/>
  <c r="F72" i="4"/>
  <c r="F19" i="4"/>
  <c r="F11" i="4"/>
  <c r="F66" i="4"/>
  <c r="F41" i="4"/>
  <c r="F88" i="4"/>
  <c r="F94" i="4"/>
  <c r="F45" i="4"/>
  <c r="F63" i="4"/>
  <c r="F5" i="4"/>
  <c r="F85" i="4"/>
  <c r="F56" i="4"/>
  <c r="F2" i="4"/>
  <c r="F3" i="4"/>
  <c r="F4" i="4"/>
  <c r="F71" i="4"/>
  <c r="F22" i="4"/>
  <c r="F36" i="4"/>
  <c r="F52" i="4"/>
  <c r="F44" i="4"/>
  <c r="F40" i="4"/>
  <c r="F79" i="4"/>
  <c r="F29" i="4"/>
  <c r="F84" i="4"/>
  <c r="F62" i="4"/>
  <c r="F33" i="4"/>
  <c r="F55" i="4"/>
  <c r="F81" i="4"/>
  <c r="F7" i="4"/>
  <c r="F10" i="4"/>
  <c r="F18" i="4"/>
  <c r="P7" i="4" l="1"/>
  <c r="P8" i="4" s="1"/>
  <c r="P9" i="4" s="1"/>
  <c r="P2" i="4"/>
  <c r="P10" i="4"/>
  <c r="P4" i="4"/>
  <c r="P5" i="4" s="1"/>
  <c r="P6" i="4" s="1"/>
  <c r="P94" i="4"/>
  <c r="P13" i="4"/>
  <c r="P11" i="4"/>
  <c r="P3" i="4"/>
  <c r="P12" i="4"/>
  <c r="F78" i="4"/>
  <c r="F80" i="4"/>
  <c r="F50" i="4"/>
  <c r="F39" i="4"/>
  <c r="F21" i="4"/>
  <c r="F26" i="4"/>
  <c r="F83" i="4"/>
  <c r="F86" i="4"/>
  <c r="F87" i="4"/>
  <c r="F90" i="4"/>
  <c r="F91" i="4"/>
  <c r="F14" i="4"/>
  <c r="F15" i="4"/>
  <c r="F16" i="4"/>
  <c r="F20" i="4"/>
  <c r="F24" i="4"/>
  <c r="F25" i="4"/>
  <c r="F27" i="4"/>
  <c r="F30" i="4"/>
  <c r="F31" i="4"/>
  <c r="F34" i="4"/>
  <c r="F38" i="4"/>
  <c r="F42" i="4"/>
  <c r="F46" i="4"/>
  <c r="F47" i="4"/>
  <c r="F49" i="4"/>
  <c r="F51" i="4"/>
  <c r="F54" i="4"/>
  <c r="F57" i="4"/>
  <c r="F58" i="4"/>
  <c r="F59" i="4"/>
  <c r="F60" i="4"/>
  <c r="F61" i="4"/>
  <c r="F65" i="4"/>
  <c r="F68" i="4"/>
  <c r="F69" i="4"/>
  <c r="F70" i="4"/>
  <c r="F74" i="4"/>
  <c r="F75" i="4"/>
  <c r="F76" i="4"/>
  <c r="F77" i="4"/>
  <c r="F32" i="4"/>
  <c r="F17" i="4"/>
  <c r="F48" i="4"/>
  <c r="F35" i="4"/>
  <c r="F43" i="4"/>
  <c r="F28" i="4"/>
  <c r="P57" i="4" l="1"/>
  <c r="P34" i="4"/>
  <c r="P54" i="4"/>
  <c r="P55" i="4" s="1"/>
  <c r="P56" i="4" s="1"/>
  <c r="P46" i="4"/>
  <c r="P24" i="4"/>
  <c r="P14" i="4"/>
  <c r="P86" i="4"/>
  <c r="P68" i="4"/>
  <c r="P51" i="4"/>
  <c r="P52" i="4" s="1"/>
  <c r="P53" i="4" s="1"/>
  <c r="P42" i="4"/>
  <c r="P30" i="4"/>
  <c r="P20" i="4"/>
  <c r="P21" i="4" s="1"/>
  <c r="P22" i="4" s="1"/>
  <c r="P23" i="4" s="1"/>
  <c r="P83" i="4"/>
  <c r="P84" i="4" s="1"/>
  <c r="P85" i="4" s="1"/>
  <c r="P74" i="4"/>
  <c r="P65" i="4"/>
  <c r="P66" i="4" s="1"/>
  <c r="P67" i="4" s="1"/>
  <c r="P38" i="4"/>
  <c r="P39" i="4" s="1"/>
  <c r="P40" i="4" s="1"/>
  <c r="P41" i="4" s="1"/>
  <c r="P27" i="4"/>
  <c r="P90" i="4"/>
  <c r="P80" i="4"/>
  <c r="P81" i="4" s="1"/>
  <c r="P82" i="4" s="1"/>
  <c r="P76" i="4"/>
  <c r="P69" i="4"/>
  <c r="P60" i="4"/>
  <c r="P58" i="4"/>
  <c r="P31" i="4"/>
  <c r="P32" i="4" s="1"/>
  <c r="P33" i="4" s="1"/>
  <c r="P16" i="4"/>
  <c r="P17" i="4" s="1"/>
  <c r="P18" i="4" s="1"/>
  <c r="P19" i="4" s="1"/>
  <c r="P77" i="4"/>
  <c r="P75" i="4"/>
  <c r="P70" i="4"/>
  <c r="P71" i="4" s="1"/>
  <c r="P72" i="4" s="1"/>
  <c r="P73" i="4" s="1"/>
  <c r="P61" i="4"/>
  <c r="P62" i="4" s="1"/>
  <c r="P63" i="4" s="1"/>
  <c r="P64" i="4" s="1"/>
  <c r="P59" i="4"/>
  <c r="P47" i="4"/>
  <c r="P48" i="4" s="1"/>
  <c r="P43" i="4"/>
  <c r="P44" i="4" s="1"/>
  <c r="P45" i="4" s="1"/>
  <c r="P35" i="4"/>
  <c r="P36" i="4" s="1"/>
  <c r="P37" i="4" s="1"/>
  <c r="P25" i="4"/>
  <c r="P26" i="4" s="1"/>
  <c r="P15" i="4"/>
  <c r="P91" i="4"/>
  <c r="P87" i="4"/>
  <c r="P88" i="4" s="1"/>
  <c r="P89" i="4" s="1"/>
  <c r="P78" i="4"/>
  <c r="P79" i="4" s="1"/>
  <c r="P92" i="4"/>
  <c r="P93" i="4" s="1"/>
  <c r="P49" i="4"/>
  <c r="P50" i="4" s="1"/>
  <c r="P28" i="4"/>
  <c r="P29" i="4" s="1"/>
  <c r="F96" i="4"/>
  <c r="F95" i="4"/>
  <c r="P95" i="4" l="1"/>
  <c r="P96" i="4"/>
  <c r="F11" i="3"/>
  <c r="G11" i="3"/>
  <c r="E10" i="3"/>
  <c r="D9" i="3"/>
</calcChain>
</file>

<file path=xl/comments1.xml><?xml version="1.0" encoding="utf-8"?>
<comments xmlns="http://schemas.openxmlformats.org/spreadsheetml/2006/main">
  <authors>
    <author>COURTENS, Wouter</author>
  </authors>
  <commentList>
    <comment ref="I91" authorId="0">
      <text>
        <r>
          <rPr>
            <b/>
            <sz val="8"/>
            <color indexed="81"/>
            <rFont val="Tahoma"/>
            <charset val="1"/>
          </rPr>
          <t>COURTENS, Wouter:</t>
        </r>
        <r>
          <rPr>
            <sz val="8"/>
            <color indexed="81"/>
            <rFont val="Tahoma"/>
            <charset val="1"/>
          </rPr>
          <t xml:space="preserve">
Op basis van koplengte 42,2 leeftijd op 4 dagen gezet</t>
        </r>
      </text>
    </comment>
    <comment ref="I92" authorId="0">
      <text>
        <r>
          <rPr>
            <b/>
            <sz val="8"/>
            <color indexed="81"/>
            <rFont val="Tahoma"/>
            <charset val="1"/>
          </rPr>
          <t>COURTENS, Wouter:</t>
        </r>
        <r>
          <rPr>
            <sz val="8"/>
            <color indexed="81"/>
            <rFont val="Tahoma"/>
            <charset val="1"/>
          </rPr>
          <t xml:space="preserve">
Op basis van koplengte 53,9 leeftijd op ca 11 dagen gezet</t>
        </r>
      </text>
    </comment>
    <comment ref="I93" authorId="0">
      <text>
        <r>
          <rPr>
            <b/>
            <sz val="8"/>
            <color indexed="81"/>
            <rFont val="Tahoma"/>
            <charset val="1"/>
          </rPr>
          <t>COURTENS, Wouter:</t>
        </r>
        <r>
          <rPr>
            <sz val="8"/>
            <color indexed="81"/>
            <rFont val="Tahoma"/>
            <charset val="1"/>
          </rPr>
          <t xml:space="preserve">
Op basis van koplengte 48,0 leeftijd op ca 8 dagen gezet</t>
        </r>
      </text>
    </comment>
    <comment ref="I97" authorId="0">
      <text>
        <r>
          <rPr>
            <b/>
            <sz val="8"/>
            <color indexed="81"/>
            <rFont val="Tahoma"/>
            <charset val="1"/>
          </rPr>
          <t>COURTENS, Wouter:</t>
        </r>
        <r>
          <rPr>
            <sz val="8"/>
            <color indexed="81"/>
            <rFont val="Tahoma"/>
            <charset val="1"/>
          </rPr>
          <t xml:space="preserve">
Op basis van koplengte 47,6 leeftijd op ca 7 dagen gezet</t>
        </r>
      </text>
    </comment>
    <comment ref="I98" authorId="0">
      <text>
        <r>
          <rPr>
            <b/>
            <sz val="8"/>
            <color indexed="81"/>
            <rFont val="Tahoma"/>
            <charset val="1"/>
          </rPr>
          <t>COURTENS, Wouter:</t>
        </r>
        <r>
          <rPr>
            <sz val="8"/>
            <color indexed="81"/>
            <rFont val="Tahoma"/>
            <charset val="1"/>
          </rPr>
          <t xml:space="preserve">
Op basis van koplengte 56,2 leeftijd op ca 12 dagen gezet</t>
        </r>
      </text>
    </comment>
    <comment ref="I99" authorId="0">
      <text>
        <r>
          <rPr>
            <b/>
            <sz val="8"/>
            <color indexed="81"/>
            <rFont val="Tahoma"/>
            <charset val="1"/>
          </rPr>
          <t>COURTENS, Wouter:</t>
        </r>
        <r>
          <rPr>
            <sz val="8"/>
            <color indexed="81"/>
            <rFont val="Tahoma"/>
            <charset val="1"/>
          </rPr>
          <t xml:space="preserve">
Op basis van koplengte 52,6 leeftijd op ca 10 dagen gezet</t>
        </r>
      </text>
    </comment>
    <comment ref="I100" authorId="0">
      <text>
        <r>
          <rPr>
            <b/>
            <sz val="8"/>
            <color indexed="81"/>
            <rFont val="Tahoma"/>
            <charset val="1"/>
          </rPr>
          <t>COURTENS, Wouter:</t>
        </r>
        <r>
          <rPr>
            <sz val="8"/>
            <color indexed="81"/>
            <rFont val="Tahoma"/>
            <charset val="1"/>
          </rPr>
          <t xml:space="preserve">
Op basis van koplengte 54,4 leeftijd op ca 12 dagen gezet</t>
        </r>
      </text>
    </comment>
    <comment ref="I101" authorId="0">
      <text>
        <r>
          <rPr>
            <b/>
            <sz val="8"/>
            <color indexed="81"/>
            <rFont val="Tahoma"/>
            <charset val="1"/>
          </rPr>
          <t>COURTENS, Wouter:</t>
        </r>
        <r>
          <rPr>
            <sz val="8"/>
            <color indexed="81"/>
            <rFont val="Tahoma"/>
            <charset val="1"/>
          </rPr>
          <t xml:space="preserve">
Op basis van koplengte 54,4 leeftijd op ca 12 dagen gezet</t>
        </r>
      </text>
    </comment>
  </commentList>
</comments>
</file>

<file path=xl/sharedStrings.xml><?xml version="1.0" encoding="utf-8"?>
<sst xmlns="http://schemas.openxmlformats.org/spreadsheetml/2006/main" count="1152" uniqueCount="142">
  <si>
    <t>Kolonie</t>
  </si>
  <si>
    <t>Datum</t>
  </si>
  <si>
    <t>Gewicht (g)</t>
  </si>
  <si>
    <t>Vleugel</t>
  </si>
  <si>
    <t>Kop</t>
  </si>
  <si>
    <t>opmerkingen</t>
  </si>
  <si>
    <t>Ringnummer</t>
  </si>
  <si>
    <t>Dagen dood</t>
  </si>
  <si>
    <t>Gewicht</t>
  </si>
  <si>
    <t>vliegvlug</t>
  </si>
  <si>
    <t>kolonie</t>
  </si>
  <si>
    <t>nestnr</t>
  </si>
  <si>
    <t>encl</t>
  </si>
  <si>
    <t>einr</t>
  </si>
  <si>
    <t>lot_ei</t>
  </si>
  <si>
    <t>jong</t>
  </si>
  <si>
    <t>birthday</t>
  </si>
  <si>
    <t>datum</t>
  </si>
  <si>
    <t>lengte mm</t>
  </si>
  <si>
    <t>new_einr</t>
  </si>
  <si>
    <t>kleurcode</t>
  </si>
  <si>
    <t>leeftijd</t>
  </si>
  <si>
    <t>kots</t>
  </si>
  <si>
    <t>breedte mm</t>
  </si>
  <si>
    <t>Ringcode</t>
  </si>
  <si>
    <t>Lot-jong</t>
  </si>
  <si>
    <t>A</t>
  </si>
  <si>
    <t>C</t>
  </si>
  <si>
    <t>B</t>
  </si>
  <si>
    <t>legselgrootte</t>
  </si>
  <si>
    <t>uitkomstsucces</t>
  </si>
  <si>
    <t>uitvliegsucces</t>
  </si>
  <si>
    <t>broedsucces</t>
  </si>
  <si>
    <t>n nest</t>
  </si>
  <si>
    <t>n ei</t>
  </si>
  <si>
    <t>n eieren uitgekomen</t>
  </si>
  <si>
    <t>n kuikens uitgevlogen</t>
  </si>
  <si>
    <t>Z0</t>
  </si>
  <si>
    <t>DOOD GEVONDEN</t>
  </si>
  <si>
    <t>1/2</t>
  </si>
  <si>
    <t>PREDATIE KUIKEN</t>
  </si>
  <si>
    <t>VV</t>
  </si>
  <si>
    <t>Nummer</t>
  </si>
  <si>
    <t>AGE</t>
  </si>
  <si>
    <t>Uz</t>
  </si>
  <si>
    <t>2/3</t>
  </si>
  <si>
    <t>U</t>
  </si>
  <si>
    <t>V</t>
  </si>
  <si>
    <t>Colour</t>
  </si>
  <si>
    <t>-1</t>
  </si>
  <si>
    <t>AGE_invul</t>
  </si>
  <si>
    <t>noval</t>
  </si>
  <si>
    <t>Plot</t>
  </si>
  <si>
    <t>X</t>
  </si>
  <si>
    <t>&gt;3</t>
  </si>
  <si>
    <t>Markenje</t>
  </si>
  <si>
    <t>DOOD IN EI</t>
  </si>
  <si>
    <t>VERLATEN/ROT</t>
  </si>
  <si>
    <t xml:space="preserve">nvt kuiken zie beneden </t>
  </si>
  <si>
    <t>Z060364</t>
  </si>
  <si>
    <t>Z060365</t>
  </si>
  <si>
    <t>Z058765</t>
  </si>
  <si>
    <t>Z058766</t>
  </si>
  <si>
    <t>Z058767</t>
  </si>
  <si>
    <t>Uz?</t>
  </si>
  <si>
    <t>dood in ei</t>
  </si>
  <si>
    <t>uit nest gerold</t>
  </si>
  <si>
    <t>kapot</t>
  </si>
  <si>
    <t>Z058768</t>
  </si>
  <si>
    <t>Z058769</t>
  </si>
  <si>
    <t>Z058771</t>
  </si>
  <si>
    <t>Z058772</t>
  </si>
  <si>
    <t>Z058773</t>
  </si>
  <si>
    <t>Z058774</t>
  </si>
  <si>
    <t>Z058775</t>
  </si>
  <si>
    <t>Z058776</t>
  </si>
  <si>
    <t>Z058777</t>
  </si>
  <si>
    <t>Z058778</t>
  </si>
  <si>
    <t>Z058779</t>
  </si>
  <si>
    <t>Z058780</t>
  </si>
  <si>
    <t>7g G</t>
  </si>
  <si>
    <t>ca 9/6/12</t>
  </si>
  <si>
    <t>ca 9/06/2012</t>
  </si>
  <si>
    <t>3 of 4</t>
  </si>
  <si>
    <t>Z058957</t>
  </si>
  <si>
    <t>Z058958</t>
  </si>
  <si>
    <t>Z058959</t>
  </si>
  <si>
    <t>Z058960</t>
  </si>
  <si>
    <t>Z058961</t>
  </si>
  <si>
    <t>Z058962</t>
  </si>
  <si>
    <t>Z058976</t>
  </si>
  <si>
    <t>Z058977</t>
  </si>
  <si>
    <t>Z058964</t>
  </si>
  <si>
    <t>Z058965</t>
  </si>
  <si>
    <t>Z058966</t>
  </si>
  <si>
    <t>Z058967</t>
  </si>
  <si>
    <t>Z058968</t>
  </si>
  <si>
    <t>Z058969</t>
  </si>
  <si>
    <t>Z058970</t>
  </si>
  <si>
    <t>Z058971</t>
  </si>
  <si>
    <t>Z058972</t>
  </si>
  <si>
    <t>Z058973</t>
  </si>
  <si>
    <t>Z058974</t>
  </si>
  <si>
    <t>Z058975</t>
  </si>
  <si>
    <t>Z058770</t>
  </si>
  <si>
    <t>ca 16/6/12</t>
  </si>
  <si>
    <t>Leeftijd</t>
  </si>
  <si>
    <t>Z042392</t>
  </si>
  <si>
    <t>Z042393</t>
  </si>
  <si>
    <t>Z042394</t>
  </si>
  <si>
    <t>Z042395</t>
  </si>
  <si>
    <t>Z042396</t>
  </si>
  <si>
    <t>Z058963</t>
  </si>
  <si>
    <t>Z060338</t>
  </si>
  <si>
    <t>Z060339</t>
  </si>
  <si>
    <t>&gt;4</t>
  </si>
  <si>
    <t>&gt;6</t>
  </si>
  <si>
    <t>Z042752</t>
  </si>
  <si>
    <t>ca 21/6/12</t>
  </si>
  <si>
    <t>ca 18/6/12</t>
  </si>
  <si>
    <t>ca 7</t>
  </si>
  <si>
    <t>ca 12</t>
  </si>
  <si>
    <t>ca 10</t>
  </si>
  <si>
    <t>ca 11</t>
  </si>
  <si>
    <t>ca 8</t>
  </si>
  <si>
    <t>ca 12/06/12</t>
  </si>
  <si>
    <t>ca 22/6/12</t>
  </si>
  <si>
    <t>VV?</t>
  </si>
  <si>
    <t>72 eieren uit: 3 dood in ei, 10 rot/verlaten</t>
  </si>
  <si>
    <t>Z042600</t>
  </si>
  <si>
    <t>ca 5</t>
  </si>
  <si>
    <t>ca 4</t>
  </si>
  <si>
    <t>3 à 4</t>
  </si>
  <si>
    <t>1 à 2</t>
  </si>
  <si>
    <t>2 à 3</t>
  </si>
  <si>
    <t>ca 15/6/12</t>
  </si>
  <si>
    <t>72 kuikens in de enclosure: 15 dood gevonden, 25 na eerdere controle niet meer gevonden doch niet VV, 14 uit ei doch nooit gevonden, 11 vliegvlug, 4 waarschijnlijk vliegvlug</t>
  </si>
  <si>
    <t>?</t>
  </si>
  <si>
    <t>D</t>
  </si>
  <si>
    <t>P</t>
  </si>
  <si>
    <t>V?</t>
  </si>
  <si>
    <t>Z042753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</si>
</sst>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d/mm/yy;@"/>
    <numFmt numFmtId="167" formatCode="d/mm/yyyy;@"/>
  </numFmts>
  <fonts count="11" x14ac:knownFonts="1">
    <font>
      <sz val="10"/>
      <name val="Arial"/>
    </font>
    <font>
      <sz val="8"/>
      <name val="Tahoma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Tahoma"/>
      <family val="2"/>
    </font>
    <font>
      <sz val="7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8"/>
      <color indexed="10"/>
      <name val="Arial"/>
      <family val="2"/>
    </font>
    <font>
      <sz val="8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quotePrefix="1" applyFont="1" applyAlignment="1">
      <alignment horizontal="center"/>
    </xf>
    <xf numFmtId="0" fontId="1" fillId="0" borderId="0" xfId="0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14" fontId="1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/>
    </xf>
    <xf numFmtId="15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/>
    </xf>
    <xf numFmtId="1" fontId="2" fillId="0" borderId="0" xfId="0" applyNumberFormat="1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3" fillId="0" borderId="0" xfId="0" applyFont="1" applyFill="1" applyAlignment="1">
      <alignment horizontal="left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NumberFormat="1" applyFont="1" applyFill="1" applyAlignment="1">
      <alignment horizontal="left"/>
    </xf>
    <xf numFmtId="166" fontId="2" fillId="0" borderId="0" xfId="0" applyNumberFormat="1" applyFont="1" applyFill="1" applyAlignment="1">
      <alignment horizontal="left"/>
    </xf>
    <xf numFmtId="15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1" fillId="4" borderId="0" xfId="0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5" borderId="0" xfId="0" applyFont="1" applyFill="1" applyAlignment="1">
      <alignment horizontal="left"/>
    </xf>
    <xf numFmtId="0" fontId="1" fillId="5" borderId="0" xfId="0" applyFont="1" applyFill="1" applyAlignment="1">
      <alignment horizontal="center"/>
    </xf>
    <xf numFmtId="14" fontId="1" fillId="5" borderId="0" xfId="0" applyNumberFormat="1" applyFont="1" applyFill="1" applyAlignment="1">
      <alignment horizontal="left"/>
    </xf>
    <xf numFmtId="14" fontId="1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14" fontId="1" fillId="4" borderId="0" xfId="0" applyNumberFormat="1" applyFont="1" applyFill="1" applyAlignment="1">
      <alignment horizontal="left"/>
    </xf>
    <xf numFmtId="167" fontId="1" fillId="4" borderId="0" xfId="0" applyNumberFormat="1" applyFont="1" applyFill="1" applyAlignment="1">
      <alignment horizontal="center" textRotation="90"/>
    </xf>
    <xf numFmtId="0" fontId="6" fillId="0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49" fontId="2" fillId="0" borderId="0" xfId="0" applyNumberFormat="1" applyFont="1" applyBorder="1"/>
    <xf numFmtId="1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49" fontId="4" fillId="0" borderId="0" xfId="0" applyNumberFormat="1" applyFont="1" applyAlignment="1" applyProtection="1">
      <alignment wrapText="1" readingOrder="1"/>
      <protection locked="0"/>
    </xf>
    <xf numFmtId="49" fontId="4" fillId="0" borderId="0" xfId="0" applyNumberFormat="1" applyFont="1"/>
    <xf numFmtId="49" fontId="2" fillId="0" borderId="0" xfId="0" applyNumberFormat="1" applyFont="1"/>
    <xf numFmtId="0" fontId="2" fillId="0" borderId="0" xfId="0" quotePrefix="1" applyFont="1"/>
    <xf numFmtId="49" fontId="9" fillId="0" borderId="1" xfId="0" applyNumberFormat="1" applyFont="1" applyBorder="1"/>
    <xf numFmtId="1" fontId="2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49" fontId="2" fillId="0" borderId="4" xfId="0" applyNumberFormat="1" applyFont="1" applyBorder="1"/>
    <xf numFmtId="1" fontId="2" fillId="0" borderId="12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0" fontId="2" fillId="0" borderId="6" xfId="0" applyFont="1" applyBorder="1"/>
    <xf numFmtId="1" fontId="2" fillId="0" borderId="1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7" xfId="0" applyFont="1" applyBorder="1"/>
    <xf numFmtId="0" fontId="2" fillId="2" borderId="0" xfId="0" applyFont="1" applyFill="1"/>
    <xf numFmtId="1" fontId="2" fillId="0" borderId="11" xfId="0" applyNumberFormat="1" applyFont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165" fontId="2" fillId="0" borderId="15" xfId="0" applyNumberFormat="1" applyFont="1" applyFill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2" fillId="3" borderId="0" xfId="0" applyFont="1" applyFill="1" applyAlignment="1">
      <alignment wrapText="1"/>
    </xf>
    <xf numFmtId="49" fontId="2" fillId="0" borderId="16" xfId="0" applyNumberFormat="1" applyFont="1" applyBorder="1"/>
    <xf numFmtId="1" fontId="2" fillId="0" borderId="9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49" fontId="10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0" fontId="3" fillId="4" borderId="0" xfId="0" applyNumberFormat="1" applyFont="1" applyFill="1" applyAlignment="1">
      <alignment horizontal="left"/>
    </xf>
    <xf numFmtId="166" fontId="3" fillId="4" borderId="0" xfId="0" applyNumberFormat="1" applyFont="1" applyFill="1" applyAlignment="1">
      <alignment horizontal="left"/>
    </xf>
    <xf numFmtId="15" fontId="3" fillId="4" borderId="0" xfId="0" applyNumberFormat="1" applyFont="1" applyFill="1" applyAlignment="1">
      <alignment horizontal="left"/>
    </xf>
    <xf numFmtId="1" fontId="3" fillId="4" borderId="0" xfId="0" applyNumberFormat="1" applyFont="1" applyFill="1" applyAlignment="1">
      <alignment horizontal="left"/>
    </xf>
    <xf numFmtId="164" fontId="3" fillId="4" borderId="0" xfId="0" applyNumberFormat="1" applyFont="1" applyFill="1" applyAlignment="1">
      <alignment horizontal="left"/>
    </xf>
    <xf numFmtId="0" fontId="3" fillId="4" borderId="0" xfId="0" applyFont="1" applyFill="1" applyAlignment="1">
      <alignment horizontal="left"/>
    </xf>
    <xf numFmtId="49" fontId="2" fillId="4" borderId="0" xfId="0" applyNumberFormat="1" applyFont="1" applyFill="1" applyAlignment="1">
      <alignment horizontal="center"/>
    </xf>
    <xf numFmtId="167" fontId="2" fillId="4" borderId="0" xfId="0" applyNumberFormat="1" applyFont="1" applyFill="1" applyAlignment="1">
      <alignment horizontal="center"/>
    </xf>
    <xf numFmtId="1" fontId="2" fillId="4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0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2" fillId="4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371968"/>
        <c:axId val="174374272"/>
      </c:scatterChart>
      <c:valAx>
        <c:axId val="17437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Kop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374272"/>
        <c:crosses val="autoZero"/>
        <c:crossBetween val="midCat"/>
      </c:valAx>
      <c:valAx>
        <c:axId val="174374272"/>
        <c:scaling>
          <c:orientation val="minMax"/>
          <c:max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Vleugel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3719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393984"/>
        <c:axId val="174408832"/>
      </c:scatterChart>
      <c:valAx>
        <c:axId val="17439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Kop (mm)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408832"/>
        <c:crosses val="autoZero"/>
        <c:crossBetween val="midCat"/>
      </c:valAx>
      <c:valAx>
        <c:axId val="174408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Massa (g)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3939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'Biometrie kuikens'!$H$1</c:f>
              <c:strCache>
                <c:ptCount val="1"/>
                <c:pt idx="0">
                  <c:v>Gewicht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'Biometrie kuikens'!#REF!</c:f>
              <c:strCache>
                <c:ptCount val="1"/>
                <c:pt idx="0">
                  <c:v>#VERW!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437504"/>
        <c:axId val="174439424"/>
      </c:scatterChart>
      <c:valAx>
        <c:axId val="17443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439424"/>
        <c:crosses val="autoZero"/>
        <c:crossBetween val="midCat"/>
      </c:valAx>
      <c:valAx>
        <c:axId val="174439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4375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'Biometrie kuikens'!#REF!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23424"/>
        <c:axId val="174025344"/>
      </c:scatterChart>
      <c:valAx>
        <c:axId val="174023424"/>
        <c:scaling>
          <c:orientation val="minMax"/>
          <c:min val="3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025344"/>
        <c:crosses val="autoZero"/>
        <c:crossBetween val="midCat"/>
      </c:valAx>
      <c:valAx>
        <c:axId val="17402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1740234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</xdr:row>
      <xdr:rowOff>0</xdr:rowOff>
    </xdr:from>
    <xdr:to>
      <xdr:col>17</xdr:col>
      <xdr:colOff>0</xdr:colOff>
      <xdr:row>1</xdr:row>
      <xdr:rowOff>0</xdr:rowOff>
    </xdr:to>
    <xdr:graphicFrame macro="">
      <xdr:nvGraphicFramePr>
        <xdr:cNvPr id="2080" name="Grafiek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247650</xdr:colOff>
      <xdr:row>1</xdr:row>
      <xdr:rowOff>0</xdr:rowOff>
    </xdr:from>
    <xdr:to>
      <xdr:col>17</xdr:col>
      <xdr:colOff>0</xdr:colOff>
      <xdr:row>1</xdr:row>
      <xdr:rowOff>0</xdr:rowOff>
    </xdr:to>
    <xdr:graphicFrame macro="">
      <xdr:nvGraphicFramePr>
        <xdr:cNvPr id="2081" name="Grafiek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238125</xdr:colOff>
      <xdr:row>1</xdr:row>
      <xdr:rowOff>0</xdr:rowOff>
    </xdr:from>
    <xdr:to>
      <xdr:col>17</xdr:col>
      <xdr:colOff>0</xdr:colOff>
      <xdr:row>1</xdr:row>
      <xdr:rowOff>0</xdr:rowOff>
    </xdr:to>
    <xdr:graphicFrame macro="">
      <xdr:nvGraphicFramePr>
        <xdr:cNvPr id="2086" name="Grafiek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</xdr:row>
      <xdr:rowOff>0</xdr:rowOff>
    </xdr:from>
    <xdr:to>
      <xdr:col>17</xdr:col>
      <xdr:colOff>0</xdr:colOff>
      <xdr:row>1</xdr:row>
      <xdr:rowOff>0</xdr:rowOff>
    </xdr:to>
    <xdr:graphicFrame macro="">
      <xdr:nvGraphicFramePr>
        <xdr:cNvPr id="2092" name="Grafiek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0.5" x14ac:dyDescent="0.15"/>
  <cols>
    <col min="1" max="1" width="9" style="7" bestFit="1" customWidth="1"/>
    <col min="2" max="2" width="8.7109375" style="7" bestFit="1" customWidth="1"/>
    <col min="3" max="3" width="3.5703125" style="7" bestFit="1" customWidth="1"/>
    <col min="4" max="4" width="5.42578125" style="7" bestFit="1" customWidth="1"/>
    <col min="5" max="5" width="3.5703125" style="7" bestFit="1" customWidth="1"/>
    <col min="6" max="6" width="7.28515625" style="7" bestFit="1" customWidth="1"/>
    <col min="7" max="7" width="8" style="2" bestFit="1" customWidth="1"/>
    <col min="8" max="8" width="9.140625" style="2"/>
    <col min="9" max="9" width="4.140625" style="7" bestFit="1" customWidth="1"/>
    <col min="10" max="10" width="6.140625" style="7" bestFit="1" customWidth="1"/>
    <col min="11" max="11" width="6.42578125" style="7" bestFit="1" customWidth="1"/>
    <col min="12" max="12" width="7.42578125" style="7" bestFit="1" customWidth="1"/>
    <col min="13" max="14" width="7.28515625" style="7" bestFit="1" customWidth="1"/>
    <col min="15" max="15" width="5.5703125" style="7" bestFit="1" customWidth="1"/>
    <col min="16" max="16" width="7" style="7" bestFit="1" customWidth="1"/>
    <col min="17" max="17" width="6.7109375" style="7" bestFit="1" customWidth="1"/>
    <col min="18" max="18" width="6" style="7" bestFit="1" customWidth="1"/>
    <col min="19" max="19" width="4.7109375" style="7" bestFit="1" customWidth="1"/>
    <col min="20" max="16384" width="9.140625" style="7"/>
  </cols>
  <sheetData>
    <row r="1" spans="1:8" s="36" customFormat="1" x14ac:dyDescent="0.15">
      <c r="A1" s="36" t="s">
        <v>17</v>
      </c>
      <c r="B1" s="36" t="s">
        <v>10</v>
      </c>
      <c r="C1" s="36" t="s">
        <v>52</v>
      </c>
      <c r="D1" s="36" t="s">
        <v>11</v>
      </c>
      <c r="E1" s="36" t="s">
        <v>13</v>
      </c>
      <c r="F1" s="36" t="s">
        <v>19</v>
      </c>
      <c r="G1" s="37" t="s">
        <v>18</v>
      </c>
      <c r="H1" s="37" t="s">
        <v>23</v>
      </c>
    </row>
    <row r="2" spans="1:8" x14ac:dyDescent="0.15">
      <c r="A2" s="9">
        <v>41059</v>
      </c>
      <c r="B2" s="7" t="s">
        <v>55</v>
      </c>
      <c r="D2" s="7">
        <v>1</v>
      </c>
      <c r="E2" s="7">
        <v>1</v>
      </c>
      <c r="F2" s="7">
        <v>1</v>
      </c>
      <c r="G2" s="2">
        <v>45.9</v>
      </c>
      <c r="H2" s="2">
        <v>28.8</v>
      </c>
    </row>
    <row r="3" spans="1:8" x14ac:dyDescent="0.15">
      <c r="A3" s="9">
        <v>41059</v>
      </c>
      <c r="B3" s="7" t="s">
        <v>55</v>
      </c>
      <c r="D3" s="7">
        <v>2</v>
      </c>
      <c r="E3" s="7" t="s">
        <v>26</v>
      </c>
      <c r="F3" s="7">
        <v>1</v>
      </c>
      <c r="G3" s="2">
        <v>40.4</v>
      </c>
      <c r="H3" s="2">
        <v>29.8</v>
      </c>
    </row>
    <row r="4" spans="1:8" x14ac:dyDescent="0.15">
      <c r="A4" s="9">
        <v>41059</v>
      </c>
      <c r="B4" s="7" t="s">
        <v>55</v>
      </c>
      <c r="D4" s="7">
        <v>2</v>
      </c>
      <c r="E4" s="7" t="s">
        <v>28</v>
      </c>
      <c r="F4" s="7">
        <v>2</v>
      </c>
      <c r="G4" s="2">
        <v>38.9</v>
      </c>
      <c r="H4" s="2">
        <v>28.7</v>
      </c>
    </row>
    <row r="5" spans="1:8" x14ac:dyDescent="0.15">
      <c r="A5" s="9">
        <v>41059</v>
      </c>
      <c r="B5" s="7" t="s">
        <v>55</v>
      </c>
      <c r="D5" s="7">
        <v>2</v>
      </c>
      <c r="E5" s="7" t="s">
        <v>27</v>
      </c>
      <c r="F5" s="7">
        <v>3</v>
      </c>
      <c r="G5" s="2">
        <v>41.6</v>
      </c>
      <c r="H5" s="2">
        <v>30</v>
      </c>
    </row>
    <row r="6" spans="1:8" x14ac:dyDescent="0.15">
      <c r="A6" s="9">
        <v>41059</v>
      </c>
      <c r="B6" s="7" t="s">
        <v>55</v>
      </c>
      <c r="D6" s="7">
        <v>3</v>
      </c>
      <c r="E6" s="7" t="s">
        <v>26</v>
      </c>
      <c r="G6" s="2">
        <v>40</v>
      </c>
      <c r="H6" s="2">
        <v>31</v>
      </c>
    </row>
    <row r="7" spans="1:8" x14ac:dyDescent="0.15">
      <c r="A7" s="9">
        <v>41059</v>
      </c>
      <c r="B7" s="7" t="s">
        <v>55</v>
      </c>
      <c r="D7" s="7">
        <v>3</v>
      </c>
      <c r="E7" s="7" t="s">
        <v>28</v>
      </c>
      <c r="G7" s="2">
        <v>41</v>
      </c>
      <c r="H7" s="2">
        <v>31.5</v>
      </c>
    </row>
    <row r="8" spans="1:8" x14ac:dyDescent="0.15">
      <c r="A8" s="9">
        <v>41059</v>
      </c>
      <c r="B8" s="7" t="s">
        <v>55</v>
      </c>
      <c r="D8" s="7">
        <v>3</v>
      </c>
      <c r="E8" s="7" t="s">
        <v>27</v>
      </c>
      <c r="G8" s="2">
        <v>40.200000000000003</v>
      </c>
      <c r="H8" s="2">
        <v>30.1</v>
      </c>
    </row>
    <row r="9" spans="1:8" x14ac:dyDescent="0.15">
      <c r="A9" s="9">
        <v>41059</v>
      </c>
      <c r="B9" s="7" t="s">
        <v>55</v>
      </c>
      <c r="D9" s="7">
        <v>4</v>
      </c>
      <c r="E9" s="7" t="s">
        <v>26</v>
      </c>
      <c r="F9" s="11" t="s">
        <v>45</v>
      </c>
      <c r="G9" s="2">
        <v>41.4</v>
      </c>
      <c r="H9" s="2">
        <v>29.9</v>
      </c>
    </row>
    <row r="10" spans="1:8" x14ac:dyDescent="0.15">
      <c r="A10" s="9">
        <v>41059</v>
      </c>
      <c r="B10" s="7" t="s">
        <v>55</v>
      </c>
      <c r="D10" s="7">
        <v>4</v>
      </c>
      <c r="E10" s="7" t="s">
        <v>28</v>
      </c>
      <c r="F10" s="11" t="s">
        <v>45</v>
      </c>
      <c r="G10" s="2">
        <v>40.700000000000003</v>
      </c>
      <c r="H10" s="2">
        <v>29.8</v>
      </c>
    </row>
    <row r="11" spans="1:8" x14ac:dyDescent="0.15">
      <c r="A11" s="9">
        <v>41059</v>
      </c>
      <c r="B11" s="7" t="s">
        <v>55</v>
      </c>
      <c r="D11" s="7">
        <v>4</v>
      </c>
      <c r="E11" s="7" t="s">
        <v>27</v>
      </c>
      <c r="F11" s="7">
        <v>1</v>
      </c>
      <c r="G11" s="2">
        <v>39</v>
      </c>
      <c r="H11" s="2">
        <v>29.3</v>
      </c>
    </row>
    <row r="12" spans="1:8" x14ac:dyDescent="0.15">
      <c r="A12" s="9">
        <v>41059</v>
      </c>
      <c r="B12" s="7" t="s">
        <v>55</v>
      </c>
      <c r="D12" s="7">
        <v>5</v>
      </c>
      <c r="E12" s="7" t="s">
        <v>26</v>
      </c>
      <c r="G12" s="2">
        <v>41.9</v>
      </c>
      <c r="H12" s="2">
        <v>32.200000000000003</v>
      </c>
    </row>
    <row r="13" spans="1:8" x14ac:dyDescent="0.15">
      <c r="A13" s="9">
        <v>41059</v>
      </c>
      <c r="B13" s="7" t="s">
        <v>55</v>
      </c>
      <c r="D13" s="7">
        <v>5</v>
      </c>
      <c r="E13" s="7" t="s">
        <v>28</v>
      </c>
      <c r="G13" s="2">
        <v>41.5</v>
      </c>
      <c r="H13" s="2">
        <v>32.799999999999997</v>
      </c>
    </row>
    <row r="14" spans="1:8" x14ac:dyDescent="0.15">
      <c r="A14" s="9">
        <v>41059</v>
      </c>
      <c r="B14" s="7" t="s">
        <v>55</v>
      </c>
      <c r="D14" s="7">
        <v>6</v>
      </c>
      <c r="E14" s="7" t="s">
        <v>26</v>
      </c>
      <c r="F14" s="7">
        <v>2</v>
      </c>
      <c r="G14" s="2">
        <v>41.3</v>
      </c>
      <c r="H14" s="2">
        <v>29.8</v>
      </c>
    </row>
    <row r="15" spans="1:8" x14ac:dyDescent="0.15">
      <c r="A15" s="9">
        <v>41059</v>
      </c>
      <c r="B15" s="7" t="s">
        <v>55</v>
      </c>
      <c r="D15" s="7">
        <v>6</v>
      </c>
      <c r="E15" s="7" t="s">
        <v>28</v>
      </c>
      <c r="F15" s="7">
        <v>1</v>
      </c>
      <c r="G15" s="2">
        <v>41.2</v>
      </c>
      <c r="H15" s="2">
        <v>30.8</v>
      </c>
    </row>
    <row r="16" spans="1:8" x14ac:dyDescent="0.15">
      <c r="A16" s="9">
        <v>41059</v>
      </c>
      <c r="B16" s="7" t="s">
        <v>55</v>
      </c>
      <c r="D16" s="7">
        <v>7</v>
      </c>
      <c r="E16" s="7" t="s">
        <v>26</v>
      </c>
      <c r="F16" s="11" t="s">
        <v>39</v>
      </c>
      <c r="G16" s="2">
        <v>41.9</v>
      </c>
      <c r="H16" s="2">
        <v>30.2</v>
      </c>
    </row>
    <row r="17" spans="1:8" x14ac:dyDescent="0.15">
      <c r="A17" s="9">
        <v>41059</v>
      </c>
      <c r="B17" s="7" t="s">
        <v>55</v>
      </c>
      <c r="D17" s="7">
        <v>7</v>
      </c>
      <c r="E17" s="7" t="s">
        <v>28</v>
      </c>
      <c r="F17" s="11" t="s">
        <v>39</v>
      </c>
      <c r="G17" s="2">
        <v>40.1</v>
      </c>
      <c r="H17" s="2">
        <v>30.5</v>
      </c>
    </row>
    <row r="18" spans="1:8" x14ac:dyDescent="0.15">
      <c r="A18" s="9">
        <v>41066</v>
      </c>
      <c r="B18" s="7" t="s">
        <v>55</v>
      </c>
      <c r="D18" s="7">
        <v>7</v>
      </c>
      <c r="E18" s="7">
        <v>3</v>
      </c>
      <c r="F18" s="7">
        <v>3</v>
      </c>
      <c r="G18" s="2">
        <v>41</v>
      </c>
      <c r="H18" s="2">
        <v>29.4</v>
      </c>
    </row>
    <row r="19" spans="1:8" x14ac:dyDescent="0.15">
      <c r="A19" s="9">
        <v>41059</v>
      </c>
      <c r="B19" s="7" t="s">
        <v>55</v>
      </c>
      <c r="D19" s="7">
        <v>8</v>
      </c>
      <c r="E19" s="7" t="s">
        <v>26</v>
      </c>
      <c r="F19" s="11" t="s">
        <v>39</v>
      </c>
      <c r="G19" s="2">
        <v>40.9</v>
      </c>
      <c r="H19" s="2">
        <v>30.6</v>
      </c>
    </row>
    <row r="20" spans="1:8" x14ac:dyDescent="0.15">
      <c r="A20" s="9">
        <v>41059</v>
      </c>
      <c r="B20" s="7" t="s">
        <v>55</v>
      </c>
      <c r="D20" s="7">
        <v>8</v>
      </c>
      <c r="E20" s="7" t="s">
        <v>28</v>
      </c>
      <c r="F20" s="7">
        <v>3</v>
      </c>
      <c r="G20" s="2">
        <v>40</v>
      </c>
      <c r="H20" s="2">
        <v>29.7</v>
      </c>
    </row>
    <row r="21" spans="1:8" x14ac:dyDescent="0.15">
      <c r="A21" s="9">
        <v>41059</v>
      </c>
      <c r="B21" s="7" t="s">
        <v>55</v>
      </c>
      <c r="D21" s="7">
        <v>8</v>
      </c>
      <c r="E21" s="7" t="s">
        <v>27</v>
      </c>
      <c r="F21" s="11" t="s">
        <v>39</v>
      </c>
      <c r="G21" s="2">
        <v>40.6</v>
      </c>
      <c r="H21" s="2">
        <v>30.2</v>
      </c>
    </row>
    <row r="22" spans="1:8" x14ac:dyDescent="0.15">
      <c r="A22" s="9">
        <v>41059</v>
      </c>
      <c r="B22" s="7" t="s">
        <v>55</v>
      </c>
      <c r="D22" s="7">
        <v>9</v>
      </c>
      <c r="E22" s="7" t="s">
        <v>26</v>
      </c>
      <c r="F22" s="7">
        <v>1</v>
      </c>
      <c r="G22" s="2">
        <v>41.7</v>
      </c>
      <c r="H22" s="2">
        <v>29.6</v>
      </c>
    </row>
    <row r="23" spans="1:8" x14ac:dyDescent="0.15">
      <c r="A23" s="9">
        <v>41059</v>
      </c>
      <c r="B23" s="7" t="s">
        <v>55</v>
      </c>
      <c r="D23" s="7">
        <v>9</v>
      </c>
      <c r="E23" s="7" t="s">
        <v>28</v>
      </c>
      <c r="F23" s="7">
        <v>2</v>
      </c>
      <c r="G23" s="2">
        <v>40.5</v>
      </c>
      <c r="H23" s="2">
        <v>29.4</v>
      </c>
    </row>
    <row r="24" spans="1:8" x14ac:dyDescent="0.15">
      <c r="A24" s="9">
        <v>41059</v>
      </c>
      <c r="B24" s="7" t="s">
        <v>55</v>
      </c>
      <c r="D24" s="7">
        <v>9</v>
      </c>
      <c r="E24" s="7" t="s">
        <v>27</v>
      </c>
      <c r="F24" s="7">
        <v>3</v>
      </c>
      <c r="G24" s="2">
        <v>39</v>
      </c>
      <c r="H24" s="2">
        <v>29.6</v>
      </c>
    </row>
    <row r="25" spans="1:8" x14ac:dyDescent="0.15">
      <c r="A25" s="9">
        <v>41059</v>
      </c>
      <c r="B25" s="7" t="s">
        <v>55</v>
      </c>
      <c r="D25" s="7">
        <v>10</v>
      </c>
      <c r="E25" s="7" t="s">
        <v>26</v>
      </c>
      <c r="F25" s="11" t="s">
        <v>39</v>
      </c>
      <c r="G25" s="2">
        <v>39.1</v>
      </c>
      <c r="H25" s="2">
        <v>29.2</v>
      </c>
    </row>
    <row r="26" spans="1:8" x14ac:dyDescent="0.15">
      <c r="A26" s="9">
        <v>41059</v>
      </c>
      <c r="B26" s="7" t="s">
        <v>55</v>
      </c>
      <c r="D26" s="7">
        <v>10</v>
      </c>
      <c r="E26" s="7" t="s">
        <v>28</v>
      </c>
      <c r="F26" s="11" t="s">
        <v>39</v>
      </c>
      <c r="G26" s="2">
        <v>39.799999999999997</v>
      </c>
      <c r="H26" s="2">
        <v>28.4</v>
      </c>
    </row>
    <row r="27" spans="1:8" x14ac:dyDescent="0.15">
      <c r="A27" s="9">
        <v>41059</v>
      </c>
      <c r="B27" s="7" t="s">
        <v>55</v>
      </c>
      <c r="D27" s="7">
        <v>10</v>
      </c>
      <c r="E27" s="7" t="s">
        <v>27</v>
      </c>
      <c r="F27" s="7">
        <v>3</v>
      </c>
      <c r="G27" s="2">
        <v>39.299999999999997</v>
      </c>
      <c r="H27" s="2">
        <v>28.3</v>
      </c>
    </row>
    <row r="28" spans="1:8" x14ac:dyDescent="0.15">
      <c r="A28" s="9">
        <v>41059</v>
      </c>
      <c r="B28" s="7" t="s">
        <v>55</v>
      </c>
      <c r="D28" s="7">
        <v>11</v>
      </c>
      <c r="E28" s="7" t="s">
        <v>26</v>
      </c>
      <c r="G28" s="2">
        <v>43</v>
      </c>
      <c r="H28" s="2">
        <v>30.2</v>
      </c>
    </row>
    <row r="29" spans="1:8" x14ac:dyDescent="0.15">
      <c r="A29" s="9">
        <v>41059</v>
      </c>
      <c r="B29" s="7" t="s">
        <v>55</v>
      </c>
      <c r="D29" s="7">
        <v>11</v>
      </c>
      <c r="E29" s="7" t="s">
        <v>28</v>
      </c>
      <c r="G29" s="2">
        <v>43.4</v>
      </c>
      <c r="H29" s="2">
        <v>30.1</v>
      </c>
    </row>
    <row r="30" spans="1:8" x14ac:dyDescent="0.15">
      <c r="A30" s="9">
        <v>41059</v>
      </c>
      <c r="B30" s="7" t="s">
        <v>55</v>
      </c>
      <c r="D30" s="7">
        <v>11</v>
      </c>
      <c r="E30" s="7" t="s">
        <v>27</v>
      </c>
      <c r="G30" s="2">
        <v>40.200000000000003</v>
      </c>
      <c r="H30" s="2">
        <v>29.3</v>
      </c>
    </row>
    <row r="31" spans="1:8" x14ac:dyDescent="0.15">
      <c r="A31" s="9">
        <v>41059</v>
      </c>
      <c r="B31" s="7" t="s">
        <v>55</v>
      </c>
      <c r="D31" s="7">
        <v>12</v>
      </c>
      <c r="E31" s="7" t="s">
        <v>26</v>
      </c>
      <c r="G31" s="2">
        <v>41</v>
      </c>
      <c r="H31" s="2">
        <v>30.7</v>
      </c>
    </row>
    <row r="32" spans="1:8" x14ac:dyDescent="0.15">
      <c r="A32" s="9">
        <v>41059</v>
      </c>
      <c r="B32" s="7" t="s">
        <v>55</v>
      </c>
      <c r="D32" s="7">
        <v>12</v>
      </c>
      <c r="E32" s="7" t="s">
        <v>28</v>
      </c>
      <c r="G32" s="2">
        <v>42</v>
      </c>
      <c r="H32" s="2">
        <v>30.9</v>
      </c>
    </row>
    <row r="33" spans="1:8" x14ac:dyDescent="0.15">
      <c r="A33" s="9">
        <v>41059</v>
      </c>
      <c r="B33" s="7" t="s">
        <v>55</v>
      </c>
      <c r="D33" s="7">
        <v>12</v>
      </c>
      <c r="E33" s="7" t="s">
        <v>27</v>
      </c>
      <c r="G33" s="2">
        <v>39.6</v>
      </c>
      <c r="H33" s="2">
        <v>29.4</v>
      </c>
    </row>
    <row r="34" spans="1:8" x14ac:dyDescent="0.15">
      <c r="A34" s="9">
        <v>41059</v>
      </c>
      <c r="B34" s="7" t="s">
        <v>55</v>
      </c>
      <c r="D34" s="7">
        <v>13</v>
      </c>
      <c r="E34" s="7" t="s">
        <v>26</v>
      </c>
      <c r="G34" s="2">
        <v>41</v>
      </c>
      <c r="H34" s="2">
        <v>30.6</v>
      </c>
    </row>
    <row r="35" spans="1:8" x14ac:dyDescent="0.15">
      <c r="A35" s="9">
        <v>41059</v>
      </c>
      <c r="B35" s="7" t="s">
        <v>55</v>
      </c>
      <c r="D35" s="7">
        <v>13</v>
      </c>
      <c r="E35" s="7" t="s">
        <v>28</v>
      </c>
      <c r="G35" s="2">
        <v>41.2</v>
      </c>
      <c r="H35" s="2">
        <v>29.8</v>
      </c>
    </row>
    <row r="36" spans="1:8" x14ac:dyDescent="0.15">
      <c r="A36" s="9">
        <v>41059</v>
      </c>
      <c r="B36" s="7" t="s">
        <v>55</v>
      </c>
      <c r="D36" s="7">
        <v>13</v>
      </c>
      <c r="E36" s="7" t="s">
        <v>27</v>
      </c>
      <c r="G36" s="2">
        <v>43.3</v>
      </c>
      <c r="H36" s="2">
        <v>30.2</v>
      </c>
    </row>
    <row r="37" spans="1:8" x14ac:dyDescent="0.15">
      <c r="A37" s="9">
        <v>41059</v>
      </c>
      <c r="B37" s="7" t="s">
        <v>55</v>
      </c>
      <c r="D37" s="7">
        <v>14</v>
      </c>
      <c r="E37" s="7" t="s">
        <v>26</v>
      </c>
      <c r="F37" s="11" t="s">
        <v>39</v>
      </c>
      <c r="G37" s="2">
        <v>43.4</v>
      </c>
      <c r="H37" s="2">
        <v>30.4</v>
      </c>
    </row>
    <row r="38" spans="1:8" x14ac:dyDescent="0.15">
      <c r="A38" s="9">
        <v>41059</v>
      </c>
      <c r="B38" s="7" t="s">
        <v>55</v>
      </c>
      <c r="D38" s="7">
        <v>14</v>
      </c>
      <c r="E38" s="7" t="s">
        <v>28</v>
      </c>
      <c r="F38" s="7">
        <v>3</v>
      </c>
      <c r="G38" s="2">
        <v>42</v>
      </c>
      <c r="H38" s="2">
        <v>30.9</v>
      </c>
    </row>
    <row r="39" spans="1:8" x14ac:dyDescent="0.15">
      <c r="A39" s="9">
        <v>41059</v>
      </c>
      <c r="B39" s="7" t="s">
        <v>55</v>
      </c>
      <c r="D39" s="7">
        <v>14</v>
      </c>
      <c r="E39" s="7" t="s">
        <v>27</v>
      </c>
      <c r="F39" s="11" t="s">
        <v>39</v>
      </c>
      <c r="G39" s="2">
        <v>41.9</v>
      </c>
      <c r="H39" s="2">
        <v>30</v>
      </c>
    </row>
    <row r="40" spans="1:8" x14ac:dyDescent="0.15">
      <c r="A40" s="9">
        <v>41059</v>
      </c>
      <c r="B40" s="7" t="s">
        <v>55</v>
      </c>
      <c r="D40" s="7">
        <v>15</v>
      </c>
      <c r="E40" s="7" t="s">
        <v>26</v>
      </c>
      <c r="G40" s="2">
        <v>37.6</v>
      </c>
      <c r="H40" s="2">
        <v>27.9</v>
      </c>
    </row>
    <row r="41" spans="1:8" x14ac:dyDescent="0.15">
      <c r="A41" s="9">
        <v>41059</v>
      </c>
      <c r="B41" s="7" t="s">
        <v>55</v>
      </c>
      <c r="D41" s="7">
        <v>15</v>
      </c>
      <c r="E41" s="7" t="s">
        <v>28</v>
      </c>
      <c r="G41" s="2">
        <v>38.700000000000003</v>
      </c>
      <c r="H41" s="2">
        <v>29</v>
      </c>
    </row>
    <row r="42" spans="1:8" x14ac:dyDescent="0.15">
      <c r="A42" s="9">
        <v>41059</v>
      </c>
      <c r="B42" s="7" t="s">
        <v>55</v>
      </c>
      <c r="D42" s="7">
        <v>15</v>
      </c>
      <c r="E42" s="7" t="s">
        <v>27</v>
      </c>
      <c r="G42" s="2">
        <v>36.799999999999997</v>
      </c>
      <c r="H42" s="2">
        <v>27.7</v>
      </c>
    </row>
    <row r="43" spans="1:8" x14ac:dyDescent="0.15">
      <c r="A43" s="9">
        <v>41059</v>
      </c>
      <c r="B43" s="7" t="s">
        <v>55</v>
      </c>
      <c r="D43" s="7">
        <v>16</v>
      </c>
      <c r="E43" s="7" t="s">
        <v>26</v>
      </c>
      <c r="F43" s="7">
        <v>3</v>
      </c>
      <c r="G43" s="2">
        <v>43.1</v>
      </c>
      <c r="H43" s="2">
        <v>29.7</v>
      </c>
    </row>
    <row r="44" spans="1:8" x14ac:dyDescent="0.15">
      <c r="A44" s="9">
        <v>41059</v>
      </c>
      <c r="B44" s="7" t="s">
        <v>55</v>
      </c>
      <c r="D44" s="7">
        <v>16</v>
      </c>
      <c r="E44" s="7" t="s">
        <v>28</v>
      </c>
      <c r="F44" s="7">
        <v>2</v>
      </c>
      <c r="G44" s="2">
        <v>42.3</v>
      </c>
      <c r="H44" s="2">
        <v>30</v>
      </c>
    </row>
    <row r="45" spans="1:8" x14ac:dyDescent="0.15">
      <c r="A45" s="9">
        <v>41059</v>
      </c>
      <c r="B45" s="7" t="s">
        <v>55</v>
      </c>
      <c r="D45" s="7">
        <v>16</v>
      </c>
      <c r="E45" s="7" t="s">
        <v>27</v>
      </c>
      <c r="F45" s="7">
        <v>1</v>
      </c>
      <c r="G45" s="2">
        <v>41.2</v>
      </c>
      <c r="H45" s="2">
        <v>30.4</v>
      </c>
    </row>
    <row r="46" spans="1:8" x14ac:dyDescent="0.15">
      <c r="A46" s="9">
        <v>41059</v>
      </c>
      <c r="B46" s="7" t="s">
        <v>55</v>
      </c>
      <c r="D46" s="7">
        <v>17</v>
      </c>
      <c r="E46" s="7">
        <v>1</v>
      </c>
      <c r="F46" s="7">
        <v>1</v>
      </c>
      <c r="G46" s="2">
        <v>40</v>
      </c>
      <c r="H46" s="2">
        <v>30.7</v>
      </c>
    </row>
    <row r="47" spans="1:8" x14ac:dyDescent="0.15">
      <c r="A47" s="9">
        <v>41066</v>
      </c>
      <c r="B47" s="7" t="s">
        <v>55</v>
      </c>
      <c r="D47" s="7">
        <v>17</v>
      </c>
      <c r="E47" s="7">
        <v>2</v>
      </c>
      <c r="F47" s="7">
        <v>2</v>
      </c>
      <c r="G47" s="2">
        <v>40.6</v>
      </c>
      <c r="H47" s="2">
        <v>31</v>
      </c>
    </row>
    <row r="48" spans="1:8" x14ac:dyDescent="0.15">
      <c r="A48" s="9">
        <v>41059</v>
      </c>
      <c r="B48" s="7" t="s">
        <v>55</v>
      </c>
      <c r="D48" s="7">
        <v>18</v>
      </c>
      <c r="E48" s="7" t="s">
        <v>26</v>
      </c>
      <c r="G48" s="2">
        <v>42.5</v>
      </c>
      <c r="H48" s="2">
        <v>32</v>
      </c>
    </row>
    <row r="49" spans="1:8" x14ac:dyDescent="0.15">
      <c r="A49" s="9">
        <v>41059</v>
      </c>
      <c r="B49" s="7" t="s">
        <v>55</v>
      </c>
      <c r="D49" s="7">
        <v>18</v>
      </c>
      <c r="E49" s="7" t="s">
        <v>28</v>
      </c>
      <c r="G49" s="2">
        <v>42.9</v>
      </c>
      <c r="H49" s="2">
        <v>31.4</v>
      </c>
    </row>
    <row r="50" spans="1:8" x14ac:dyDescent="0.15">
      <c r="A50" s="9">
        <v>41059</v>
      </c>
      <c r="B50" s="7" t="s">
        <v>55</v>
      </c>
      <c r="D50" s="7">
        <v>19</v>
      </c>
      <c r="E50" s="7" t="s">
        <v>26</v>
      </c>
      <c r="F50" s="7">
        <v>3</v>
      </c>
      <c r="G50" s="2">
        <v>41.1</v>
      </c>
      <c r="H50" s="2">
        <v>30.6</v>
      </c>
    </row>
    <row r="51" spans="1:8" x14ac:dyDescent="0.15">
      <c r="A51" s="9">
        <v>41059</v>
      </c>
      <c r="B51" s="7" t="s">
        <v>55</v>
      </c>
      <c r="D51" s="7">
        <v>19</v>
      </c>
      <c r="E51" s="7" t="s">
        <v>28</v>
      </c>
      <c r="F51" s="7">
        <v>2</v>
      </c>
      <c r="G51" s="2">
        <v>41.5</v>
      </c>
      <c r="H51" s="2">
        <v>31.2</v>
      </c>
    </row>
    <row r="52" spans="1:8" x14ac:dyDescent="0.15">
      <c r="A52" s="9">
        <v>41059</v>
      </c>
      <c r="B52" s="7" t="s">
        <v>55</v>
      </c>
      <c r="D52" s="7">
        <v>19</v>
      </c>
      <c r="E52" s="7" t="s">
        <v>27</v>
      </c>
      <c r="F52" s="7">
        <v>1</v>
      </c>
      <c r="G52" s="2">
        <v>41.9</v>
      </c>
      <c r="H52" s="2">
        <v>31.8</v>
      </c>
    </row>
    <row r="53" spans="1:8" x14ac:dyDescent="0.15">
      <c r="A53" s="9">
        <v>41059</v>
      </c>
      <c r="B53" s="7" t="s">
        <v>55</v>
      </c>
      <c r="D53" s="7">
        <v>20</v>
      </c>
      <c r="E53" s="7" t="s">
        <v>26</v>
      </c>
      <c r="F53" s="7">
        <v>1</v>
      </c>
      <c r="G53" s="2">
        <v>39.1</v>
      </c>
      <c r="H53" s="2">
        <v>29.1</v>
      </c>
    </row>
    <row r="54" spans="1:8" x14ac:dyDescent="0.15">
      <c r="A54" s="9">
        <v>41059</v>
      </c>
      <c r="B54" s="7" t="s">
        <v>55</v>
      </c>
      <c r="D54" s="7">
        <v>20</v>
      </c>
      <c r="E54" s="7" t="s">
        <v>28</v>
      </c>
      <c r="F54" s="7">
        <v>2</v>
      </c>
      <c r="G54" s="2">
        <v>40.1</v>
      </c>
      <c r="H54" s="2">
        <v>28.8</v>
      </c>
    </row>
    <row r="55" spans="1:8" x14ac:dyDescent="0.15">
      <c r="A55" s="9">
        <v>41059</v>
      </c>
      <c r="B55" s="7" t="s">
        <v>55</v>
      </c>
      <c r="D55" s="7">
        <v>21</v>
      </c>
      <c r="E55" s="7" t="s">
        <v>26</v>
      </c>
      <c r="F55" s="7">
        <v>2</v>
      </c>
      <c r="G55" s="2">
        <v>41.3</v>
      </c>
      <c r="H55" s="2">
        <v>29.1</v>
      </c>
    </row>
    <row r="56" spans="1:8" x14ac:dyDescent="0.15">
      <c r="A56" s="9">
        <v>41059</v>
      </c>
      <c r="B56" s="7" t="s">
        <v>55</v>
      </c>
      <c r="D56" s="7">
        <v>21</v>
      </c>
      <c r="E56" s="7" t="s">
        <v>28</v>
      </c>
      <c r="F56" s="7">
        <v>1</v>
      </c>
      <c r="G56" s="2">
        <v>41.1</v>
      </c>
      <c r="H56" s="2">
        <v>29.6</v>
      </c>
    </row>
    <row r="57" spans="1:8" x14ac:dyDescent="0.15">
      <c r="A57" s="9">
        <v>41059</v>
      </c>
      <c r="B57" s="7" t="s">
        <v>55</v>
      </c>
      <c r="D57" s="7">
        <v>22</v>
      </c>
      <c r="E57" s="7" t="s">
        <v>26</v>
      </c>
      <c r="G57" s="2">
        <v>43.1</v>
      </c>
      <c r="H57" s="2">
        <v>31.6</v>
      </c>
    </row>
    <row r="58" spans="1:8" x14ac:dyDescent="0.15">
      <c r="A58" s="9">
        <v>41059</v>
      </c>
      <c r="B58" s="7" t="s">
        <v>55</v>
      </c>
      <c r="D58" s="7">
        <v>22</v>
      </c>
      <c r="E58" s="7" t="s">
        <v>28</v>
      </c>
      <c r="G58" s="2">
        <v>41.4</v>
      </c>
      <c r="H58" s="2">
        <v>30.8</v>
      </c>
    </row>
    <row r="59" spans="1:8" x14ac:dyDescent="0.15">
      <c r="A59" s="9">
        <v>41059</v>
      </c>
      <c r="B59" s="7" t="s">
        <v>55</v>
      </c>
      <c r="D59" s="7">
        <v>22</v>
      </c>
      <c r="E59" s="7" t="s">
        <v>27</v>
      </c>
      <c r="G59" s="2">
        <v>41.5</v>
      </c>
      <c r="H59" s="2">
        <v>31.5</v>
      </c>
    </row>
    <row r="60" spans="1:8" x14ac:dyDescent="0.15">
      <c r="A60" s="9">
        <v>41059</v>
      </c>
      <c r="B60" s="7" t="s">
        <v>55</v>
      </c>
      <c r="D60" s="7">
        <v>23</v>
      </c>
      <c r="E60" s="7" t="s">
        <v>26</v>
      </c>
      <c r="F60" s="11" t="s">
        <v>39</v>
      </c>
      <c r="G60" s="2">
        <v>41.8</v>
      </c>
      <c r="H60" s="2">
        <v>31.7</v>
      </c>
    </row>
    <row r="61" spans="1:8" x14ac:dyDescent="0.15">
      <c r="A61" s="9">
        <v>41059</v>
      </c>
      <c r="B61" s="7" t="s">
        <v>55</v>
      </c>
      <c r="D61" s="7">
        <v>23</v>
      </c>
      <c r="E61" s="7" t="s">
        <v>28</v>
      </c>
      <c r="F61" s="11" t="s">
        <v>39</v>
      </c>
      <c r="G61" s="2">
        <v>42.7</v>
      </c>
      <c r="H61" s="2">
        <v>32.1</v>
      </c>
    </row>
    <row r="62" spans="1:8" x14ac:dyDescent="0.15">
      <c r="A62" s="9">
        <v>41059</v>
      </c>
      <c r="B62" s="7" t="s">
        <v>55</v>
      </c>
      <c r="D62" s="7">
        <v>23</v>
      </c>
      <c r="E62" s="7" t="s">
        <v>27</v>
      </c>
      <c r="F62" s="7">
        <v>3</v>
      </c>
      <c r="G62" s="2">
        <v>41.2</v>
      </c>
      <c r="H62" s="2">
        <v>31.3</v>
      </c>
    </row>
    <row r="63" spans="1:8" x14ac:dyDescent="0.15">
      <c r="A63" s="9">
        <v>41059</v>
      </c>
      <c r="B63" s="7" t="s">
        <v>55</v>
      </c>
      <c r="D63" s="7">
        <v>24</v>
      </c>
      <c r="E63" s="7" t="s">
        <v>26</v>
      </c>
      <c r="F63" s="7">
        <v>1</v>
      </c>
      <c r="G63" s="2">
        <v>40.9</v>
      </c>
      <c r="H63" s="2">
        <v>29.6</v>
      </c>
    </row>
    <row r="64" spans="1:8" x14ac:dyDescent="0.15">
      <c r="A64" s="9">
        <v>41059</v>
      </c>
      <c r="B64" s="7" t="s">
        <v>55</v>
      </c>
      <c r="D64" s="7">
        <v>24</v>
      </c>
      <c r="E64" s="7" t="s">
        <v>28</v>
      </c>
      <c r="F64" s="7">
        <v>3</v>
      </c>
      <c r="G64" s="2">
        <v>39.6</v>
      </c>
      <c r="H64" s="2">
        <v>29.5</v>
      </c>
    </row>
    <row r="65" spans="1:8" x14ac:dyDescent="0.15">
      <c r="A65" s="9">
        <v>41059</v>
      </c>
      <c r="B65" s="7" t="s">
        <v>55</v>
      </c>
      <c r="D65" s="7">
        <v>24</v>
      </c>
      <c r="E65" s="7" t="s">
        <v>27</v>
      </c>
      <c r="F65" s="7">
        <v>2</v>
      </c>
      <c r="G65" s="2">
        <v>41.6</v>
      </c>
      <c r="H65" s="2">
        <v>29.4</v>
      </c>
    </row>
    <row r="66" spans="1:8" x14ac:dyDescent="0.15">
      <c r="A66" s="9">
        <v>41059</v>
      </c>
      <c r="B66" s="7" t="s">
        <v>55</v>
      </c>
      <c r="D66" s="7">
        <v>25</v>
      </c>
      <c r="E66" s="7">
        <v>1</v>
      </c>
      <c r="F66" s="7">
        <v>1</v>
      </c>
      <c r="G66" s="2">
        <v>41.4</v>
      </c>
      <c r="H66" s="2">
        <v>29.1</v>
      </c>
    </row>
    <row r="67" spans="1:8" x14ac:dyDescent="0.15">
      <c r="A67" s="9">
        <v>41059</v>
      </c>
      <c r="B67" s="7" t="s">
        <v>55</v>
      </c>
      <c r="D67" s="7">
        <v>26</v>
      </c>
      <c r="E67" s="7" t="s">
        <v>26</v>
      </c>
      <c r="F67" s="7">
        <v>1</v>
      </c>
      <c r="G67" s="2">
        <v>41.7</v>
      </c>
      <c r="H67" s="2">
        <v>30.6</v>
      </c>
    </row>
    <row r="68" spans="1:8" x14ac:dyDescent="0.15">
      <c r="A68" s="9">
        <v>41059</v>
      </c>
      <c r="B68" s="7" t="s">
        <v>55</v>
      </c>
      <c r="D68" s="7">
        <v>26</v>
      </c>
      <c r="E68" s="7" t="s">
        <v>28</v>
      </c>
      <c r="F68" s="7">
        <v>2</v>
      </c>
      <c r="G68" s="2">
        <v>42.8</v>
      </c>
      <c r="H68" s="2">
        <v>30.4</v>
      </c>
    </row>
    <row r="69" spans="1:8" x14ac:dyDescent="0.15">
      <c r="A69" s="9">
        <v>41059</v>
      </c>
      <c r="B69" s="7" t="s">
        <v>55</v>
      </c>
      <c r="D69" s="7">
        <v>27</v>
      </c>
      <c r="E69" s="7" t="s">
        <v>26</v>
      </c>
      <c r="G69" s="2">
        <v>41.3</v>
      </c>
      <c r="H69" s="2">
        <v>30</v>
      </c>
    </row>
    <row r="70" spans="1:8" x14ac:dyDescent="0.15">
      <c r="A70" s="9">
        <v>41059</v>
      </c>
      <c r="B70" s="7" t="s">
        <v>55</v>
      </c>
      <c r="D70" s="7">
        <v>27</v>
      </c>
      <c r="E70" s="7" t="s">
        <v>28</v>
      </c>
      <c r="G70" s="2">
        <v>39.9</v>
      </c>
      <c r="H70" s="2">
        <v>29.7</v>
      </c>
    </row>
    <row r="71" spans="1:8" x14ac:dyDescent="0.15">
      <c r="A71" s="9">
        <v>41059</v>
      </c>
      <c r="B71" s="7" t="s">
        <v>55</v>
      </c>
      <c r="D71" s="7">
        <v>27</v>
      </c>
      <c r="E71" s="7" t="s">
        <v>27</v>
      </c>
      <c r="G71" s="2">
        <v>41.6</v>
      </c>
      <c r="H71" s="2">
        <v>28.3</v>
      </c>
    </row>
    <row r="72" spans="1:8" x14ac:dyDescent="0.15">
      <c r="A72" s="9">
        <v>41059</v>
      </c>
      <c r="B72" s="7" t="s">
        <v>55</v>
      </c>
      <c r="D72" s="7">
        <v>28</v>
      </c>
      <c r="E72" s="7">
        <v>1</v>
      </c>
      <c r="F72" s="7">
        <v>1</v>
      </c>
      <c r="G72" s="2">
        <v>38.299999999999997</v>
      </c>
      <c r="H72" s="2">
        <v>29.3</v>
      </c>
    </row>
    <row r="73" spans="1:8" x14ac:dyDescent="0.15">
      <c r="A73" s="9">
        <v>41066</v>
      </c>
      <c r="B73" s="7" t="s">
        <v>55</v>
      </c>
      <c r="D73" s="7">
        <v>28</v>
      </c>
      <c r="E73" s="7">
        <v>2</v>
      </c>
      <c r="F73" s="7">
        <v>2</v>
      </c>
      <c r="G73" s="2">
        <v>40.6</v>
      </c>
      <c r="H73" s="2">
        <v>30.3</v>
      </c>
    </row>
    <row r="74" spans="1:8" x14ac:dyDescent="0.15">
      <c r="A74" s="9">
        <v>41059</v>
      </c>
      <c r="B74" s="7" t="s">
        <v>55</v>
      </c>
      <c r="D74" s="7">
        <v>29</v>
      </c>
      <c r="E74" s="7" t="s">
        <v>26</v>
      </c>
      <c r="F74" s="11" t="s">
        <v>39</v>
      </c>
      <c r="G74" s="2">
        <v>39.6</v>
      </c>
      <c r="H74" s="2">
        <v>29.7</v>
      </c>
    </row>
    <row r="75" spans="1:8" x14ac:dyDescent="0.15">
      <c r="A75" s="9">
        <v>41059</v>
      </c>
      <c r="B75" s="7" t="s">
        <v>55</v>
      </c>
      <c r="D75" s="7">
        <v>29</v>
      </c>
      <c r="E75" s="7" t="s">
        <v>28</v>
      </c>
      <c r="F75" s="11" t="s">
        <v>39</v>
      </c>
      <c r="G75" s="2">
        <v>38.200000000000003</v>
      </c>
      <c r="H75" s="2">
        <v>30.6</v>
      </c>
    </row>
    <row r="76" spans="1:8" x14ac:dyDescent="0.15">
      <c r="A76" s="9">
        <v>41059</v>
      </c>
      <c r="B76" s="7" t="s">
        <v>55</v>
      </c>
      <c r="D76" s="7">
        <v>29</v>
      </c>
      <c r="E76" s="7" t="s">
        <v>27</v>
      </c>
      <c r="F76" s="7">
        <v>3</v>
      </c>
      <c r="G76" s="2">
        <v>38.200000000000003</v>
      </c>
      <c r="H76" s="2">
        <v>28.1</v>
      </c>
    </row>
    <row r="77" spans="1:8" x14ac:dyDescent="0.15">
      <c r="A77" s="9">
        <v>41059</v>
      </c>
      <c r="B77" s="7" t="s">
        <v>55</v>
      </c>
      <c r="D77" s="7">
        <v>30</v>
      </c>
      <c r="E77" s="7" t="s">
        <v>26</v>
      </c>
      <c r="G77" s="2">
        <v>40.299999999999997</v>
      </c>
      <c r="H77" s="2">
        <v>30.7</v>
      </c>
    </row>
    <row r="78" spans="1:8" x14ac:dyDescent="0.15">
      <c r="A78" s="9">
        <v>41059</v>
      </c>
      <c r="B78" s="7" t="s">
        <v>55</v>
      </c>
      <c r="D78" s="7">
        <v>30</v>
      </c>
      <c r="E78" s="7" t="s">
        <v>28</v>
      </c>
      <c r="G78" s="2">
        <v>41.3</v>
      </c>
      <c r="H78" s="2">
        <v>29.9</v>
      </c>
    </row>
    <row r="79" spans="1:8" x14ac:dyDescent="0.15">
      <c r="A79" s="9">
        <v>41059</v>
      </c>
      <c r="B79" s="7" t="s">
        <v>55</v>
      </c>
      <c r="D79" s="7">
        <v>30</v>
      </c>
      <c r="E79" s="7" t="s">
        <v>27</v>
      </c>
      <c r="G79" s="2">
        <v>40.799999999999997</v>
      </c>
      <c r="H79" s="2">
        <v>30.5</v>
      </c>
    </row>
    <row r="80" spans="1:8" x14ac:dyDescent="0.15">
      <c r="A80" s="9">
        <v>41059</v>
      </c>
      <c r="B80" s="7" t="s">
        <v>55</v>
      </c>
      <c r="D80" s="7">
        <v>31</v>
      </c>
      <c r="E80" s="7" t="s">
        <v>26</v>
      </c>
      <c r="G80" s="2">
        <v>39</v>
      </c>
      <c r="H80" s="2">
        <v>30.1</v>
      </c>
    </row>
    <row r="81" spans="1:8" x14ac:dyDescent="0.15">
      <c r="A81" s="9">
        <v>41059</v>
      </c>
      <c r="B81" s="7" t="s">
        <v>55</v>
      </c>
      <c r="D81" s="7">
        <v>31</v>
      </c>
      <c r="E81" s="7" t="s">
        <v>28</v>
      </c>
      <c r="G81" s="2">
        <v>39.6</v>
      </c>
      <c r="H81" s="2">
        <v>30.1</v>
      </c>
    </row>
    <row r="82" spans="1:8" x14ac:dyDescent="0.15">
      <c r="A82" s="9">
        <v>41074</v>
      </c>
      <c r="B82" s="7" t="s">
        <v>55</v>
      </c>
      <c r="D82" s="7">
        <v>32</v>
      </c>
      <c r="E82" s="7">
        <v>1</v>
      </c>
      <c r="F82" s="7">
        <v>1</v>
      </c>
      <c r="G82" s="2">
        <v>44.5</v>
      </c>
      <c r="H82" s="2">
        <v>31</v>
      </c>
    </row>
    <row r="83" spans="1:8" x14ac:dyDescent="0.15">
      <c r="A83" s="9">
        <v>41080</v>
      </c>
      <c r="B83" s="7" t="s">
        <v>55</v>
      </c>
      <c r="D83" s="7">
        <v>32</v>
      </c>
      <c r="E83" s="7">
        <v>2</v>
      </c>
      <c r="F83" s="7">
        <v>2</v>
      </c>
      <c r="G83" s="2">
        <v>42.1</v>
      </c>
      <c r="H83" s="2">
        <v>29.7</v>
      </c>
    </row>
    <row r="84" spans="1:8" x14ac:dyDescent="0.15">
      <c r="A84" s="9">
        <v>41080</v>
      </c>
      <c r="B84" s="7" t="s">
        <v>55</v>
      </c>
      <c r="D84" s="7">
        <v>180</v>
      </c>
      <c r="E84" s="7" t="s">
        <v>26</v>
      </c>
      <c r="F84" s="7">
        <v>1</v>
      </c>
      <c r="G84" s="2">
        <v>41.2</v>
      </c>
      <c r="H84" s="2">
        <v>30.2</v>
      </c>
    </row>
    <row r="85" spans="1:8" x14ac:dyDescent="0.15">
      <c r="A85" s="9">
        <v>41080</v>
      </c>
      <c r="B85" s="7" t="s">
        <v>55</v>
      </c>
      <c r="D85" s="7">
        <v>180</v>
      </c>
      <c r="E85" s="7" t="s">
        <v>28</v>
      </c>
      <c r="F85" s="7">
        <v>2</v>
      </c>
      <c r="G85" s="2">
        <v>40.6</v>
      </c>
      <c r="H85" s="2">
        <v>30.1</v>
      </c>
    </row>
    <row r="86" spans="1:8" x14ac:dyDescent="0.15">
      <c r="A86" s="9">
        <v>41088</v>
      </c>
      <c r="B86" s="7" t="s">
        <v>55</v>
      </c>
      <c r="D86" s="7">
        <v>130</v>
      </c>
      <c r="E86" s="7">
        <v>1</v>
      </c>
      <c r="F86" s="7">
        <v>1</v>
      </c>
      <c r="G86" s="2">
        <v>37</v>
      </c>
      <c r="H86" s="2">
        <v>27.9</v>
      </c>
    </row>
  </sheetData>
  <phoneticPr fontId="2" type="noConversion"/>
  <pageMargins left="0.75" right="0.75" top="1" bottom="1" header="0.5" footer="0.5"/>
  <pageSetup paperSize="14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workbookViewId="0">
      <pane xSplit="9" ySplit="1" topLeftCell="J2" activePane="bottomRight" state="frozen"/>
      <selection pane="topRight" activeCell="K1" sqref="K1"/>
      <selection pane="bottomLeft" activeCell="A2" sqref="A2"/>
      <selection pane="bottomRight" activeCell="A2" sqref="A2"/>
    </sheetView>
  </sheetViews>
  <sheetFormatPr defaultColWidth="5.5703125" defaultRowHeight="10.5" x14ac:dyDescent="0.15"/>
  <cols>
    <col min="1" max="1" width="7.28515625" style="4" bestFit="1" customWidth="1"/>
    <col min="2" max="2" width="3.5703125" style="7" bestFit="1" customWidth="1"/>
    <col min="3" max="3" width="5.42578125" style="7" bestFit="1" customWidth="1"/>
    <col min="4" max="4" width="3.5703125" style="7" bestFit="1" customWidth="1"/>
    <col min="5" max="5" width="7.28515625" style="7" bestFit="1" customWidth="1"/>
    <col min="6" max="6" width="10.85546875" style="7" bestFit="1" customWidth="1"/>
    <col min="7" max="7" width="7" style="4" bestFit="1" customWidth="1"/>
    <col min="8" max="8" width="5.42578125" style="7" bestFit="1" customWidth="1"/>
    <col min="9" max="9" width="10.140625" style="14" bestFit="1" customWidth="1"/>
    <col min="10" max="13" width="2.85546875" style="9" bestFit="1" customWidth="1"/>
    <col min="14" max="16" width="2.85546875" style="8" bestFit="1" customWidth="1"/>
    <col min="17" max="17" width="17.42578125" style="15" bestFit="1" customWidth="1"/>
    <col min="18" max="16384" width="5.5703125" style="4"/>
  </cols>
  <sheetData>
    <row r="1" spans="1:17" s="38" customFormat="1" ht="48" x14ac:dyDescent="0.15">
      <c r="A1" s="38" t="s">
        <v>10</v>
      </c>
      <c r="B1" s="36" t="s">
        <v>52</v>
      </c>
      <c r="C1" s="36" t="s">
        <v>11</v>
      </c>
      <c r="D1" s="36" t="s">
        <v>13</v>
      </c>
      <c r="E1" s="36" t="s">
        <v>19</v>
      </c>
      <c r="F1" s="36" t="s">
        <v>14</v>
      </c>
      <c r="G1" s="38" t="s">
        <v>15</v>
      </c>
      <c r="H1" s="36" t="s">
        <v>48</v>
      </c>
      <c r="I1" s="46" t="s">
        <v>16</v>
      </c>
      <c r="J1" s="47">
        <v>41066</v>
      </c>
      <c r="K1" s="47">
        <v>41074</v>
      </c>
      <c r="L1" s="47">
        <v>41080</v>
      </c>
      <c r="M1" s="47">
        <v>41088</v>
      </c>
      <c r="N1" s="47">
        <v>41094</v>
      </c>
      <c r="O1" s="47">
        <v>41100</v>
      </c>
      <c r="P1" s="47">
        <v>41110</v>
      </c>
      <c r="Q1" s="36" t="s">
        <v>25</v>
      </c>
    </row>
    <row r="2" spans="1:17" s="12" customFormat="1" ht="10.5" customHeight="1" x14ac:dyDescent="0.15">
      <c r="A2" s="12" t="s">
        <v>55</v>
      </c>
      <c r="B2" s="8">
        <v>1</v>
      </c>
      <c r="C2" s="8">
        <v>1</v>
      </c>
      <c r="D2" s="8">
        <v>1</v>
      </c>
      <c r="E2" s="8">
        <v>1</v>
      </c>
      <c r="F2" s="8" t="s">
        <v>47</v>
      </c>
      <c r="J2" s="8"/>
      <c r="K2" s="8"/>
      <c r="L2" s="8"/>
      <c r="M2" s="8"/>
      <c r="O2" s="8"/>
      <c r="P2" s="8"/>
      <c r="Q2" s="48" t="s">
        <v>57</v>
      </c>
    </row>
    <row r="3" spans="1:17" s="12" customFormat="1" ht="10.5" customHeight="1" x14ac:dyDescent="0.15">
      <c r="A3" s="12" t="s">
        <v>55</v>
      </c>
      <c r="B3" s="8">
        <v>1</v>
      </c>
      <c r="C3" s="8">
        <v>3</v>
      </c>
      <c r="D3" s="8" t="s">
        <v>26</v>
      </c>
      <c r="E3" s="8"/>
      <c r="F3" s="8" t="s">
        <v>46</v>
      </c>
      <c r="J3" s="8"/>
      <c r="K3" s="8"/>
      <c r="L3" s="8"/>
      <c r="M3" s="8"/>
      <c r="O3" s="8"/>
      <c r="P3" s="8"/>
      <c r="Q3" s="8" t="s">
        <v>58</v>
      </c>
    </row>
    <row r="4" spans="1:17" s="12" customFormat="1" ht="10.5" customHeight="1" x14ac:dyDescent="0.15">
      <c r="A4" s="12" t="s">
        <v>55</v>
      </c>
      <c r="B4" s="8">
        <v>1</v>
      </c>
      <c r="C4" s="8">
        <v>3</v>
      </c>
      <c r="D4" s="8" t="s">
        <v>28</v>
      </c>
      <c r="E4" s="8"/>
      <c r="F4" s="8" t="s">
        <v>46</v>
      </c>
      <c r="J4" s="8"/>
      <c r="K4" s="8"/>
      <c r="L4" s="8"/>
      <c r="M4" s="8"/>
      <c r="O4" s="8"/>
      <c r="P4" s="8"/>
      <c r="Q4" s="8" t="s">
        <v>58</v>
      </c>
    </row>
    <row r="5" spans="1:17" s="12" customFormat="1" ht="10.5" customHeight="1" x14ac:dyDescent="0.15">
      <c r="A5" s="12" t="s">
        <v>55</v>
      </c>
      <c r="B5" s="8">
        <v>1</v>
      </c>
      <c r="C5" s="8">
        <v>3</v>
      </c>
      <c r="D5" s="8" t="s">
        <v>27</v>
      </c>
      <c r="E5" s="8"/>
      <c r="F5" s="8" t="s">
        <v>46</v>
      </c>
      <c r="J5" s="8"/>
      <c r="K5" s="8"/>
      <c r="L5" s="8"/>
      <c r="M5" s="8"/>
      <c r="O5" s="8"/>
      <c r="P5" s="8"/>
      <c r="Q5" s="8" t="s">
        <v>58</v>
      </c>
    </row>
    <row r="6" spans="1:17" s="12" customFormat="1" ht="10.5" customHeight="1" x14ac:dyDescent="0.15">
      <c r="A6" s="12" t="s">
        <v>55</v>
      </c>
      <c r="B6" s="8">
        <v>1</v>
      </c>
      <c r="C6" s="8">
        <v>4</v>
      </c>
      <c r="D6" s="8" t="s">
        <v>26</v>
      </c>
      <c r="E6" s="44" t="s">
        <v>45</v>
      </c>
      <c r="F6" s="8" t="s">
        <v>46</v>
      </c>
      <c r="J6" s="8"/>
      <c r="K6" s="8"/>
      <c r="L6" s="8"/>
      <c r="M6" s="8"/>
      <c r="O6" s="8"/>
      <c r="P6" s="8"/>
      <c r="Q6" s="8" t="s">
        <v>58</v>
      </c>
    </row>
    <row r="7" spans="1:17" s="12" customFormat="1" ht="10.5" customHeight="1" x14ac:dyDescent="0.15">
      <c r="A7" s="12" t="s">
        <v>55</v>
      </c>
      <c r="B7" s="8">
        <v>1</v>
      </c>
      <c r="C7" s="8">
        <v>4</v>
      </c>
      <c r="D7" s="8" t="s">
        <v>28</v>
      </c>
      <c r="E7" s="44" t="s">
        <v>45</v>
      </c>
      <c r="F7" s="8" t="s">
        <v>46</v>
      </c>
      <c r="J7" s="8"/>
      <c r="K7" s="8"/>
      <c r="L7" s="8"/>
      <c r="M7" s="8"/>
      <c r="O7" s="8"/>
      <c r="P7" s="8"/>
      <c r="Q7" s="8" t="s">
        <v>58</v>
      </c>
    </row>
    <row r="8" spans="1:17" s="12" customFormat="1" ht="10.5" customHeight="1" x14ac:dyDescent="0.15">
      <c r="A8" s="12" t="s">
        <v>55</v>
      </c>
      <c r="B8" s="8">
        <v>1</v>
      </c>
      <c r="C8" s="8">
        <v>4</v>
      </c>
      <c r="D8" s="8" t="s">
        <v>27</v>
      </c>
      <c r="E8" s="8">
        <v>1</v>
      </c>
      <c r="F8" s="8" t="s">
        <v>46</v>
      </c>
      <c r="J8" s="8"/>
      <c r="K8" s="8"/>
      <c r="L8" s="8"/>
      <c r="M8" s="8"/>
      <c r="O8" s="8"/>
      <c r="P8" s="8"/>
      <c r="Q8" s="8" t="s">
        <v>58</v>
      </c>
    </row>
    <row r="9" spans="1:17" s="12" customFormat="1" ht="10.5" customHeight="1" x14ac:dyDescent="0.15">
      <c r="A9" s="12" t="s">
        <v>55</v>
      </c>
      <c r="B9" s="8">
        <v>1</v>
      </c>
      <c r="C9" s="8">
        <v>5</v>
      </c>
      <c r="D9" s="8" t="s">
        <v>26</v>
      </c>
      <c r="E9" s="8"/>
      <c r="F9" s="8" t="s">
        <v>44</v>
      </c>
      <c r="J9" s="8"/>
      <c r="K9" s="8"/>
      <c r="L9" s="8"/>
      <c r="M9" s="8"/>
      <c r="O9" s="8"/>
      <c r="P9" s="8"/>
      <c r="Q9" s="48" t="s">
        <v>40</v>
      </c>
    </row>
    <row r="10" spans="1:17" s="12" customFormat="1" ht="10.5" customHeight="1" x14ac:dyDescent="0.15">
      <c r="A10" s="12" t="s">
        <v>55</v>
      </c>
      <c r="B10" s="8">
        <v>1</v>
      </c>
      <c r="C10" s="8">
        <v>5</v>
      </c>
      <c r="D10" s="8" t="s">
        <v>28</v>
      </c>
      <c r="E10" s="8"/>
      <c r="F10" s="8" t="s">
        <v>44</v>
      </c>
      <c r="J10" s="8"/>
      <c r="K10" s="8"/>
      <c r="L10" s="8"/>
      <c r="M10" s="8"/>
      <c r="O10" s="8"/>
      <c r="P10" s="8"/>
      <c r="Q10" s="48" t="s">
        <v>40</v>
      </c>
    </row>
    <row r="11" spans="1:17" s="12" customFormat="1" ht="10.5" customHeight="1" x14ac:dyDescent="0.15">
      <c r="A11" s="12" t="s">
        <v>55</v>
      </c>
      <c r="B11" s="8">
        <v>1</v>
      </c>
      <c r="C11" s="8">
        <v>6</v>
      </c>
      <c r="D11" s="8" t="s">
        <v>26</v>
      </c>
      <c r="E11" s="8">
        <v>2</v>
      </c>
      <c r="F11" s="8" t="s">
        <v>44</v>
      </c>
      <c r="J11" s="8"/>
      <c r="K11" s="8"/>
      <c r="L11" s="8"/>
      <c r="M11" s="8"/>
      <c r="O11" s="8"/>
      <c r="P11" s="8"/>
      <c r="Q11" s="8" t="s">
        <v>58</v>
      </c>
    </row>
    <row r="12" spans="1:17" s="12" customFormat="1" ht="10.5" customHeight="1" x14ac:dyDescent="0.15">
      <c r="A12" s="12" t="s">
        <v>55</v>
      </c>
      <c r="B12" s="8">
        <v>1</v>
      </c>
      <c r="C12" s="8">
        <v>6</v>
      </c>
      <c r="D12" s="8" t="s">
        <v>28</v>
      </c>
      <c r="E12" s="8">
        <v>1</v>
      </c>
      <c r="F12" s="8" t="s">
        <v>44</v>
      </c>
      <c r="J12" s="8"/>
      <c r="K12" s="8"/>
      <c r="L12" s="8"/>
      <c r="M12" s="8"/>
      <c r="O12" s="8"/>
      <c r="P12" s="8"/>
      <c r="Q12" s="8" t="s">
        <v>58</v>
      </c>
    </row>
    <row r="13" spans="1:17" s="12" customFormat="1" x14ac:dyDescent="0.15">
      <c r="A13" s="12" t="s">
        <v>55</v>
      </c>
      <c r="B13" s="8">
        <v>1</v>
      </c>
      <c r="C13" s="8">
        <v>7</v>
      </c>
      <c r="D13" s="8">
        <v>3</v>
      </c>
      <c r="E13" s="8">
        <v>3</v>
      </c>
      <c r="F13" s="8" t="s">
        <v>46</v>
      </c>
      <c r="G13" s="12" t="s">
        <v>88</v>
      </c>
      <c r="I13" s="13">
        <v>41078</v>
      </c>
      <c r="J13" s="8"/>
      <c r="K13" s="8"/>
      <c r="L13" s="8" t="s">
        <v>26</v>
      </c>
      <c r="M13" s="8" t="s">
        <v>53</v>
      </c>
      <c r="N13" s="8"/>
      <c r="O13" s="8"/>
      <c r="P13" s="8"/>
      <c r="Q13" s="48" t="s">
        <v>38</v>
      </c>
    </row>
    <row r="14" spans="1:17" s="12" customFormat="1" x14ac:dyDescent="0.15">
      <c r="A14" s="12" t="s">
        <v>55</v>
      </c>
      <c r="B14" s="8">
        <v>1</v>
      </c>
      <c r="C14" s="8">
        <v>7</v>
      </c>
      <c r="D14" s="8" t="s">
        <v>26</v>
      </c>
      <c r="E14" s="44" t="s">
        <v>39</v>
      </c>
      <c r="F14" s="8" t="s">
        <v>46</v>
      </c>
      <c r="G14" s="12" t="s">
        <v>89</v>
      </c>
      <c r="I14" s="13">
        <v>41076</v>
      </c>
      <c r="J14" s="8"/>
      <c r="K14" s="8"/>
      <c r="L14" s="8" t="s">
        <v>26</v>
      </c>
      <c r="M14" s="8" t="s">
        <v>26</v>
      </c>
      <c r="N14" s="8" t="s">
        <v>26</v>
      </c>
      <c r="O14" s="8" t="s">
        <v>26</v>
      </c>
      <c r="P14" s="8"/>
      <c r="Q14" s="48" t="s">
        <v>41</v>
      </c>
    </row>
    <row r="15" spans="1:17" s="12" customFormat="1" ht="10.5" customHeight="1" x14ac:dyDescent="0.15">
      <c r="A15" s="12" t="s">
        <v>55</v>
      </c>
      <c r="B15" s="8">
        <v>1</v>
      </c>
      <c r="C15" s="8">
        <v>7</v>
      </c>
      <c r="D15" s="8" t="s">
        <v>28</v>
      </c>
      <c r="E15" s="44" t="s">
        <v>39</v>
      </c>
      <c r="F15" s="8" t="s">
        <v>64</v>
      </c>
      <c r="J15" s="8"/>
      <c r="K15" s="8"/>
      <c r="L15" s="8"/>
      <c r="M15" s="8"/>
      <c r="O15" s="8"/>
      <c r="P15" s="8"/>
      <c r="Q15" s="48" t="s">
        <v>40</v>
      </c>
    </row>
    <row r="16" spans="1:17" s="12" customFormat="1" x14ac:dyDescent="0.15">
      <c r="A16" s="12" t="s">
        <v>55</v>
      </c>
      <c r="B16" s="8">
        <v>1</v>
      </c>
      <c r="C16" s="8">
        <v>8</v>
      </c>
      <c r="D16" s="8" t="s">
        <v>26</v>
      </c>
      <c r="E16" s="44">
        <v>1</v>
      </c>
      <c r="F16" s="8" t="s">
        <v>46</v>
      </c>
      <c r="G16" s="12" t="s">
        <v>79</v>
      </c>
      <c r="I16" s="13">
        <v>41072</v>
      </c>
      <c r="J16" s="8"/>
      <c r="K16" s="8" t="s">
        <v>26</v>
      </c>
      <c r="L16" s="8"/>
      <c r="M16" s="8" t="s">
        <v>26</v>
      </c>
      <c r="N16" s="8"/>
      <c r="O16" s="8" t="s">
        <v>26</v>
      </c>
      <c r="P16" s="8"/>
      <c r="Q16" s="48" t="s">
        <v>41</v>
      </c>
    </row>
    <row r="17" spans="1:17" s="12" customFormat="1" x14ac:dyDescent="0.15">
      <c r="A17" s="12" t="s">
        <v>55</v>
      </c>
      <c r="B17" s="8">
        <v>1</v>
      </c>
      <c r="C17" s="8">
        <v>8</v>
      </c>
      <c r="D17" s="8" t="s">
        <v>28</v>
      </c>
      <c r="E17" s="8">
        <v>3</v>
      </c>
      <c r="F17" s="8" t="s">
        <v>46</v>
      </c>
      <c r="I17" s="13">
        <v>41076</v>
      </c>
      <c r="J17" s="8"/>
      <c r="K17" s="8"/>
      <c r="L17" s="8" t="s">
        <v>53</v>
      </c>
      <c r="M17" s="8"/>
      <c r="O17" s="8"/>
      <c r="P17" s="8"/>
      <c r="Q17" s="48" t="s">
        <v>38</v>
      </c>
    </row>
    <row r="18" spans="1:17" s="12" customFormat="1" x14ac:dyDescent="0.15">
      <c r="A18" s="12" t="s">
        <v>55</v>
      </c>
      <c r="B18" s="8">
        <v>1</v>
      </c>
      <c r="C18" s="8">
        <v>8</v>
      </c>
      <c r="D18" s="8" t="s">
        <v>27</v>
      </c>
      <c r="E18" s="44">
        <v>2</v>
      </c>
      <c r="F18" s="8" t="s">
        <v>46</v>
      </c>
      <c r="I18" s="13">
        <v>41073</v>
      </c>
      <c r="J18" s="8"/>
      <c r="K18" s="8"/>
      <c r="L18" s="8" t="s">
        <v>53</v>
      </c>
      <c r="M18" s="8"/>
      <c r="O18" s="8"/>
      <c r="P18" s="8"/>
      <c r="Q18" s="48" t="s">
        <v>38</v>
      </c>
    </row>
    <row r="19" spans="1:17" s="12" customFormat="1" ht="10.5" customHeight="1" x14ac:dyDescent="0.15">
      <c r="A19" s="12" t="s">
        <v>55</v>
      </c>
      <c r="B19" s="8">
        <v>1</v>
      </c>
      <c r="C19" s="8">
        <v>9</v>
      </c>
      <c r="D19" s="8" t="s">
        <v>26</v>
      </c>
      <c r="E19" s="8">
        <v>1</v>
      </c>
      <c r="F19" s="8" t="s">
        <v>44</v>
      </c>
      <c r="J19" s="8"/>
      <c r="K19" s="8"/>
      <c r="L19" s="8"/>
      <c r="M19" s="8"/>
      <c r="O19" s="8"/>
      <c r="P19" s="8"/>
      <c r="Q19" s="8" t="s">
        <v>58</v>
      </c>
    </row>
    <row r="20" spans="1:17" s="12" customFormat="1" ht="10.5" customHeight="1" x14ac:dyDescent="0.15">
      <c r="A20" s="12" t="s">
        <v>55</v>
      </c>
      <c r="B20" s="8">
        <v>1</v>
      </c>
      <c r="C20" s="8">
        <v>9</v>
      </c>
      <c r="D20" s="8" t="s">
        <v>28</v>
      </c>
      <c r="E20" s="8">
        <v>2</v>
      </c>
      <c r="F20" s="8" t="s">
        <v>44</v>
      </c>
      <c r="J20" s="8"/>
      <c r="K20" s="8"/>
      <c r="L20" s="8"/>
      <c r="M20" s="8"/>
      <c r="O20" s="8"/>
      <c r="P20" s="8"/>
      <c r="Q20" s="8" t="s">
        <v>58</v>
      </c>
    </row>
    <row r="21" spans="1:17" s="12" customFormat="1" ht="10.5" customHeight="1" x14ac:dyDescent="0.15">
      <c r="A21" s="12" t="s">
        <v>55</v>
      </c>
      <c r="B21" s="8">
        <v>1</v>
      </c>
      <c r="C21" s="8">
        <v>9</v>
      </c>
      <c r="D21" s="8" t="s">
        <v>27</v>
      </c>
      <c r="E21" s="8">
        <v>3</v>
      </c>
      <c r="F21" s="8" t="s">
        <v>65</v>
      </c>
      <c r="J21" s="8"/>
      <c r="K21" s="8"/>
      <c r="L21" s="8"/>
      <c r="M21" s="8"/>
      <c r="O21" s="8"/>
      <c r="P21" s="8"/>
      <c r="Q21" s="48" t="s">
        <v>56</v>
      </c>
    </row>
    <row r="22" spans="1:17" s="12" customFormat="1" x14ac:dyDescent="0.15">
      <c r="A22" s="12" t="s">
        <v>55</v>
      </c>
      <c r="B22" s="8">
        <v>1</v>
      </c>
      <c r="C22" s="8">
        <v>10</v>
      </c>
      <c r="D22" s="8" t="s">
        <v>26</v>
      </c>
      <c r="E22" s="44" t="s">
        <v>39</v>
      </c>
      <c r="F22" s="8" t="s">
        <v>46</v>
      </c>
      <c r="G22" s="12" t="s">
        <v>77</v>
      </c>
      <c r="I22" s="13">
        <v>41071</v>
      </c>
      <c r="J22" s="8"/>
      <c r="K22" s="8" t="s">
        <v>26</v>
      </c>
      <c r="L22" s="8" t="s">
        <v>26</v>
      </c>
      <c r="M22" s="8"/>
      <c r="N22" s="8"/>
      <c r="O22" s="8"/>
      <c r="P22" s="8"/>
      <c r="Q22" s="48" t="s">
        <v>40</v>
      </c>
    </row>
    <row r="23" spans="1:17" s="12" customFormat="1" x14ac:dyDescent="0.15">
      <c r="A23" s="12" t="s">
        <v>55</v>
      </c>
      <c r="B23" s="8">
        <v>1</v>
      </c>
      <c r="C23" s="8">
        <v>10</v>
      </c>
      <c r="D23" s="8" t="s">
        <v>28</v>
      </c>
      <c r="E23" s="44" t="s">
        <v>39</v>
      </c>
      <c r="F23" s="8" t="s">
        <v>46</v>
      </c>
      <c r="G23" s="12" t="s">
        <v>78</v>
      </c>
      <c r="I23" s="13">
        <v>41071</v>
      </c>
      <c r="J23" s="8"/>
      <c r="K23" s="8" t="s">
        <v>26</v>
      </c>
      <c r="L23" s="8" t="s">
        <v>26</v>
      </c>
      <c r="M23" s="8"/>
      <c r="N23" s="8"/>
      <c r="O23" s="8"/>
      <c r="P23" s="8"/>
      <c r="Q23" s="48" t="s">
        <v>40</v>
      </c>
    </row>
    <row r="24" spans="1:17" s="12" customFormat="1" ht="10.5" customHeight="1" x14ac:dyDescent="0.15">
      <c r="A24" s="12" t="s">
        <v>55</v>
      </c>
      <c r="B24" s="8">
        <v>1</v>
      </c>
      <c r="C24" s="8">
        <v>10</v>
      </c>
      <c r="D24" s="8" t="s">
        <v>27</v>
      </c>
      <c r="E24" s="8">
        <v>3</v>
      </c>
      <c r="F24" s="8" t="s">
        <v>44</v>
      </c>
      <c r="J24" s="8"/>
      <c r="K24" s="8"/>
      <c r="L24" s="8"/>
      <c r="M24" s="8"/>
      <c r="O24" s="8"/>
      <c r="P24" s="8"/>
      <c r="Q24" s="8" t="s">
        <v>58</v>
      </c>
    </row>
    <row r="25" spans="1:17" s="12" customFormat="1" x14ac:dyDescent="0.15">
      <c r="A25" s="12" t="s">
        <v>55</v>
      </c>
      <c r="B25" s="8">
        <v>1</v>
      </c>
      <c r="C25" s="8">
        <v>11</v>
      </c>
      <c r="D25" s="8" t="s">
        <v>26</v>
      </c>
      <c r="E25" s="8"/>
      <c r="F25" s="8" t="s">
        <v>46</v>
      </c>
      <c r="G25" s="12" t="s">
        <v>63</v>
      </c>
      <c r="I25" s="13">
        <v>41070</v>
      </c>
      <c r="J25" s="8"/>
      <c r="K25" s="8" t="s">
        <v>26</v>
      </c>
      <c r="L25" s="8" t="s">
        <v>26</v>
      </c>
      <c r="M25" s="8" t="s">
        <v>26</v>
      </c>
      <c r="N25" s="8" t="s">
        <v>26</v>
      </c>
      <c r="O25" s="8"/>
      <c r="P25" s="8"/>
      <c r="Q25" s="48" t="s">
        <v>41</v>
      </c>
    </row>
    <row r="26" spans="1:17" s="12" customFormat="1" ht="10.5" customHeight="1" x14ac:dyDescent="0.15">
      <c r="A26" s="12" t="s">
        <v>55</v>
      </c>
      <c r="B26" s="8">
        <v>1</v>
      </c>
      <c r="C26" s="8">
        <v>11</v>
      </c>
      <c r="D26" s="8" t="s">
        <v>28</v>
      </c>
      <c r="E26" s="8"/>
      <c r="F26" s="8" t="s">
        <v>44</v>
      </c>
      <c r="J26" s="8"/>
      <c r="K26" s="8"/>
      <c r="L26" s="8"/>
      <c r="M26" s="8"/>
      <c r="O26" s="8"/>
      <c r="P26" s="8"/>
      <c r="Q26" s="8" t="s">
        <v>58</v>
      </c>
    </row>
    <row r="27" spans="1:17" s="12" customFormat="1" ht="10.5" customHeight="1" x14ac:dyDescent="0.15">
      <c r="A27" s="12" t="s">
        <v>55</v>
      </c>
      <c r="B27" s="8">
        <v>1</v>
      </c>
      <c r="C27" s="8">
        <v>11</v>
      </c>
      <c r="D27" s="8" t="s">
        <v>27</v>
      </c>
      <c r="E27" s="8"/>
      <c r="F27" s="8" t="s">
        <v>44</v>
      </c>
      <c r="J27" s="8"/>
      <c r="K27" s="8"/>
      <c r="L27" s="8"/>
      <c r="M27" s="8"/>
      <c r="O27" s="8"/>
      <c r="P27" s="8"/>
      <c r="Q27" s="8" t="s">
        <v>58</v>
      </c>
    </row>
    <row r="28" spans="1:17" s="12" customFormat="1" x14ac:dyDescent="0.15">
      <c r="A28" s="12" t="s">
        <v>55</v>
      </c>
      <c r="B28" s="8">
        <v>1</v>
      </c>
      <c r="C28" s="8">
        <v>12</v>
      </c>
      <c r="D28" s="8" t="s">
        <v>26</v>
      </c>
      <c r="E28" s="8"/>
      <c r="F28" s="8" t="s">
        <v>46</v>
      </c>
      <c r="G28" s="12" t="s">
        <v>107</v>
      </c>
      <c r="I28" s="13">
        <v>41085</v>
      </c>
      <c r="J28" s="8"/>
      <c r="K28" s="8"/>
      <c r="L28" s="8"/>
      <c r="M28" s="8" t="s">
        <v>26</v>
      </c>
      <c r="N28" s="8"/>
      <c r="O28" s="8"/>
      <c r="P28" s="8"/>
      <c r="Q28" s="48" t="s">
        <v>40</v>
      </c>
    </row>
    <row r="29" spans="1:17" s="12" customFormat="1" x14ac:dyDescent="0.15">
      <c r="A29" s="12" t="s">
        <v>55</v>
      </c>
      <c r="B29" s="8">
        <v>1</v>
      </c>
      <c r="C29" s="8">
        <v>12</v>
      </c>
      <c r="D29" s="8" t="s">
        <v>28</v>
      </c>
      <c r="E29" s="8"/>
      <c r="F29" s="8" t="s">
        <v>46</v>
      </c>
      <c r="G29" s="12" t="s">
        <v>108</v>
      </c>
      <c r="I29" s="13">
        <v>41087</v>
      </c>
      <c r="J29" s="8"/>
      <c r="K29" s="8"/>
      <c r="L29" s="8"/>
      <c r="M29" s="8" t="s">
        <v>26</v>
      </c>
      <c r="N29" s="8" t="s">
        <v>53</v>
      </c>
      <c r="O29" s="8"/>
      <c r="P29" s="8"/>
      <c r="Q29" s="48" t="s">
        <v>38</v>
      </c>
    </row>
    <row r="30" spans="1:17" s="12" customFormat="1" ht="10.5" customHeight="1" x14ac:dyDescent="0.15">
      <c r="A30" s="12" t="s">
        <v>55</v>
      </c>
      <c r="B30" s="8">
        <v>1</v>
      </c>
      <c r="C30" s="8">
        <v>12</v>
      </c>
      <c r="D30" s="8" t="s">
        <v>27</v>
      </c>
      <c r="E30" s="8"/>
      <c r="F30" s="8" t="s">
        <v>65</v>
      </c>
      <c r="J30" s="8"/>
      <c r="K30" s="8"/>
      <c r="L30" s="8"/>
      <c r="M30" s="8"/>
      <c r="O30" s="8"/>
      <c r="P30" s="8"/>
      <c r="Q30" s="48" t="s">
        <v>56</v>
      </c>
    </row>
    <row r="31" spans="1:17" s="12" customFormat="1" x14ac:dyDescent="0.15">
      <c r="A31" s="12" t="s">
        <v>55</v>
      </c>
      <c r="B31" s="8">
        <v>1</v>
      </c>
      <c r="C31" s="8">
        <v>13</v>
      </c>
      <c r="D31" s="8" t="s">
        <v>26</v>
      </c>
      <c r="E31" s="8"/>
      <c r="F31" s="8" t="s">
        <v>46</v>
      </c>
      <c r="G31" s="12" t="s">
        <v>74</v>
      </c>
      <c r="I31" s="13">
        <v>41071</v>
      </c>
      <c r="J31" s="8"/>
      <c r="K31" s="8" t="s">
        <v>26</v>
      </c>
      <c r="L31" s="8" t="s">
        <v>26</v>
      </c>
      <c r="M31" s="8" t="s">
        <v>26</v>
      </c>
      <c r="N31" s="8" t="s">
        <v>26</v>
      </c>
      <c r="O31" s="8"/>
      <c r="P31" s="8"/>
      <c r="Q31" s="48" t="s">
        <v>41</v>
      </c>
    </row>
    <row r="32" spans="1:17" s="12" customFormat="1" x14ac:dyDescent="0.15">
      <c r="A32" s="12" t="s">
        <v>55</v>
      </c>
      <c r="B32" s="8">
        <v>1</v>
      </c>
      <c r="C32" s="8">
        <v>13</v>
      </c>
      <c r="D32" s="8" t="s">
        <v>28</v>
      </c>
      <c r="E32" s="8"/>
      <c r="F32" s="8" t="s">
        <v>46</v>
      </c>
      <c r="G32" s="12" t="s">
        <v>75</v>
      </c>
      <c r="I32" s="13">
        <v>41071</v>
      </c>
      <c r="J32" s="8"/>
      <c r="K32" s="8" t="s">
        <v>26</v>
      </c>
      <c r="L32" s="8" t="s">
        <v>26</v>
      </c>
      <c r="M32" s="8" t="s">
        <v>26</v>
      </c>
      <c r="N32" s="8" t="s">
        <v>26</v>
      </c>
      <c r="O32" s="8"/>
      <c r="P32" s="8"/>
      <c r="Q32" s="48" t="s">
        <v>41</v>
      </c>
    </row>
    <row r="33" spans="1:17" s="12" customFormat="1" x14ac:dyDescent="0.15">
      <c r="A33" s="12" t="s">
        <v>55</v>
      </c>
      <c r="B33" s="8">
        <v>1</v>
      </c>
      <c r="C33" s="8">
        <v>13</v>
      </c>
      <c r="D33" s="8" t="s">
        <v>27</v>
      </c>
      <c r="E33" s="8"/>
      <c r="F33" s="8" t="s">
        <v>46</v>
      </c>
      <c r="G33" s="12" t="s">
        <v>76</v>
      </c>
      <c r="I33" s="13">
        <v>41073</v>
      </c>
      <c r="J33" s="8"/>
      <c r="K33" s="8" t="s">
        <v>26</v>
      </c>
      <c r="L33" s="8"/>
      <c r="M33" s="8"/>
      <c r="N33" s="8"/>
      <c r="O33" s="8"/>
      <c r="P33" s="8"/>
      <c r="Q33" s="48" t="s">
        <v>40</v>
      </c>
    </row>
    <row r="34" spans="1:17" s="12" customFormat="1" x14ac:dyDescent="0.15">
      <c r="A34" s="12" t="s">
        <v>55</v>
      </c>
      <c r="B34" s="8">
        <v>1</v>
      </c>
      <c r="C34" s="8">
        <v>14</v>
      </c>
      <c r="D34" s="8" t="s">
        <v>26</v>
      </c>
      <c r="E34" s="44" t="s">
        <v>39</v>
      </c>
      <c r="F34" s="8" t="s">
        <v>46</v>
      </c>
      <c r="G34" s="12" t="s">
        <v>92</v>
      </c>
      <c r="I34" s="13">
        <v>41078</v>
      </c>
      <c r="J34" s="8"/>
      <c r="K34" s="45"/>
      <c r="L34" s="8" t="s">
        <v>26</v>
      </c>
      <c r="M34" s="8"/>
      <c r="N34" s="8"/>
      <c r="O34" s="8"/>
      <c r="P34" s="8"/>
      <c r="Q34" s="48" t="s">
        <v>40</v>
      </c>
    </row>
    <row r="35" spans="1:17" s="12" customFormat="1" ht="10.5" customHeight="1" x14ac:dyDescent="0.15">
      <c r="A35" s="12" t="s">
        <v>55</v>
      </c>
      <c r="B35" s="8">
        <v>1</v>
      </c>
      <c r="C35" s="8">
        <v>14</v>
      </c>
      <c r="D35" s="8" t="s">
        <v>28</v>
      </c>
      <c r="E35" s="8">
        <v>3</v>
      </c>
      <c r="F35" s="8" t="s">
        <v>65</v>
      </c>
      <c r="J35" s="8"/>
      <c r="K35" s="8"/>
      <c r="L35" s="8"/>
      <c r="M35" s="8"/>
      <c r="O35" s="8"/>
      <c r="P35" s="8"/>
      <c r="Q35" s="48" t="s">
        <v>56</v>
      </c>
    </row>
    <row r="36" spans="1:17" s="12" customFormat="1" x14ac:dyDescent="0.15">
      <c r="A36" s="12" t="s">
        <v>55</v>
      </c>
      <c r="B36" s="8">
        <v>1</v>
      </c>
      <c r="C36" s="8">
        <v>14</v>
      </c>
      <c r="D36" s="8" t="s">
        <v>27</v>
      </c>
      <c r="E36" s="44" t="s">
        <v>39</v>
      </c>
      <c r="F36" s="8" t="s">
        <v>46</v>
      </c>
      <c r="G36" s="12" t="s">
        <v>93</v>
      </c>
      <c r="I36" s="13">
        <v>41079</v>
      </c>
      <c r="J36" s="8"/>
      <c r="K36" s="8"/>
      <c r="L36" s="8" t="s">
        <v>26</v>
      </c>
      <c r="M36" s="8"/>
      <c r="N36" s="8"/>
      <c r="O36" s="8"/>
      <c r="P36" s="8"/>
      <c r="Q36" s="48" t="s">
        <v>40</v>
      </c>
    </row>
    <row r="37" spans="1:17" s="12" customFormat="1" x14ac:dyDescent="0.15">
      <c r="A37" s="12" t="s">
        <v>55</v>
      </c>
      <c r="B37" s="8">
        <v>1</v>
      </c>
      <c r="C37" s="8">
        <v>15</v>
      </c>
      <c r="D37" s="8" t="s">
        <v>26</v>
      </c>
      <c r="E37" s="8"/>
      <c r="F37" s="8" t="s">
        <v>46</v>
      </c>
      <c r="G37" s="12" t="s">
        <v>68</v>
      </c>
      <c r="I37" s="13">
        <v>41071</v>
      </c>
      <c r="J37" s="8"/>
      <c r="K37" s="8" t="s">
        <v>26</v>
      </c>
      <c r="L37" s="8" t="s">
        <v>26</v>
      </c>
      <c r="M37" s="8" t="s">
        <v>26</v>
      </c>
      <c r="N37" s="8"/>
      <c r="O37" s="8" t="s">
        <v>26</v>
      </c>
      <c r="P37" s="8"/>
      <c r="Q37" s="48" t="s">
        <v>41</v>
      </c>
    </row>
    <row r="38" spans="1:17" s="12" customFormat="1" x14ac:dyDescent="0.15">
      <c r="A38" s="12" t="s">
        <v>55</v>
      </c>
      <c r="B38" s="8">
        <v>1</v>
      </c>
      <c r="C38" s="8">
        <v>15</v>
      </c>
      <c r="D38" s="8" t="s">
        <v>28</v>
      </c>
      <c r="E38" s="8"/>
      <c r="F38" s="8" t="s">
        <v>46</v>
      </c>
      <c r="G38" s="12" t="s">
        <v>69</v>
      </c>
      <c r="I38" s="13">
        <v>41071</v>
      </c>
      <c r="J38" s="8"/>
      <c r="K38" s="8" t="s">
        <v>26</v>
      </c>
      <c r="L38" s="8"/>
      <c r="M38" s="8"/>
      <c r="N38" s="8"/>
      <c r="O38" s="8"/>
      <c r="P38" s="8"/>
      <c r="Q38" s="48" t="s">
        <v>40</v>
      </c>
    </row>
    <row r="39" spans="1:17" s="12" customFormat="1" ht="10.5" customHeight="1" x14ac:dyDescent="0.15">
      <c r="A39" s="12" t="s">
        <v>55</v>
      </c>
      <c r="B39" s="8">
        <v>1</v>
      </c>
      <c r="C39" s="8">
        <v>15</v>
      </c>
      <c r="D39" s="8" t="s">
        <v>27</v>
      </c>
      <c r="E39" s="8"/>
      <c r="F39" s="8" t="s">
        <v>47</v>
      </c>
      <c r="J39" s="8"/>
      <c r="K39" s="8"/>
      <c r="L39" s="8"/>
      <c r="M39" s="8"/>
      <c r="O39" s="8"/>
      <c r="P39" s="8"/>
      <c r="Q39" s="48" t="s">
        <v>57</v>
      </c>
    </row>
    <row r="40" spans="1:17" s="12" customFormat="1" x14ac:dyDescent="0.15">
      <c r="A40" s="12" t="s">
        <v>55</v>
      </c>
      <c r="B40" s="8">
        <v>1</v>
      </c>
      <c r="C40" s="8">
        <v>16</v>
      </c>
      <c r="D40" s="8" t="s">
        <v>26</v>
      </c>
      <c r="E40" s="8">
        <v>3</v>
      </c>
      <c r="F40" s="8" t="s">
        <v>46</v>
      </c>
      <c r="G40" s="12" t="s">
        <v>95</v>
      </c>
      <c r="I40" s="13">
        <v>41077</v>
      </c>
      <c r="J40" s="8"/>
      <c r="K40" s="8"/>
      <c r="L40" s="8" t="s">
        <v>26</v>
      </c>
      <c r="M40" s="8"/>
      <c r="N40" s="8"/>
      <c r="O40" s="8"/>
      <c r="P40" s="8"/>
      <c r="Q40" s="48" t="s">
        <v>40</v>
      </c>
    </row>
    <row r="41" spans="1:17" s="12" customFormat="1" ht="10.5" customHeight="1" x14ac:dyDescent="0.15">
      <c r="A41" s="12" t="s">
        <v>55</v>
      </c>
      <c r="B41" s="8">
        <v>1</v>
      </c>
      <c r="C41" s="8">
        <v>16</v>
      </c>
      <c r="D41" s="8" t="s">
        <v>28</v>
      </c>
      <c r="E41" s="8">
        <v>2</v>
      </c>
      <c r="F41" s="8" t="s">
        <v>44</v>
      </c>
      <c r="J41" s="8"/>
      <c r="K41" s="8"/>
      <c r="L41" s="8"/>
      <c r="M41" s="8"/>
      <c r="O41" s="8"/>
      <c r="P41" s="8"/>
      <c r="Q41" s="8" t="s">
        <v>58</v>
      </c>
    </row>
    <row r="42" spans="1:17" s="12" customFormat="1" x14ac:dyDescent="0.15">
      <c r="A42" s="12" t="s">
        <v>55</v>
      </c>
      <c r="B42" s="8">
        <v>1</v>
      </c>
      <c r="C42" s="8">
        <v>16</v>
      </c>
      <c r="D42" s="8" t="s">
        <v>27</v>
      </c>
      <c r="E42" s="8">
        <v>1</v>
      </c>
      <c r="F42" s="8" t="s">
        <v>46</v>
      </c>
      <c r="G42" s="12" t="s">
        <v>104</v>
      </c>
      <c r="I42" s="13">
        <v>41074</v>
      </c>
      <c r="J42" s="8"/>
      <c r="K42" s="8" t="s">
        <v>26</v>
      </c>
      <c r="L42" s="8" t="s">
        <v>26</v>
      </c>
      <c r="M42" s="8"/>
      <c r="N42" s="8"/>
      <c r="O42" s="8"/>
      <c r="P42" s="8"/>
      <c r="Q42" s="48" t="s">
        <v>40</v>
      </c>
    </row>
    <row r="43" spans="1:17" s="12" customFormat="1" x14ac:dyDescent="0.15">
      <c r="A43" s="12" t="s">
        <v>55</v>
      </c>
      <c r="B43" s="8">
        <v>1</v>
      </c>
      <c r="C43" s="8">
        <v>17</v>
      </c>
      <c r="D43" s="8">
        <v>1</v>
      </c>
      <c r="E43" s="8">
        <v>1</v>
      </c>
      <c r="F43" s="8" t="s">
        <v>46</v>
      </c>
      <c r="J43" s="8"/>
      <c r="K43" s="8"/>
      <c r="L43" s="8"/>
      <c r="M43" s="8" t="s">
        <v>53</v>
      </c>
      <c r="O43" s="8"/>
      <c r="P43" s="8"/>
      <c r="Q43" s="48" t="s">
        <v>38</v>
      </c>
    </row>
    <row r="44" spans="1:17" s="12" customFormat="1" ht="10.5" customHeight="1" x14ac:dyDescent="0.15">
      <c r="A44" s="12" t="s">
        <v>55</v>
      </c>
      <c r="B44" s="8">
        <v>1</v>
      </c>
      <c r="C44" s="8">
        <v>17</v>
      </c>
      <c r="D44" s="8">
        <v>2</v>
      </c>
      <c r="E44" s="8">
        <v>2</v>
      </c>
      <c r="F44" s="8" t="s">
        <v>66</v>
      </c>
      <c r="J44" s="8"/>
      <c r="K44" s="8"/>
      <c r="L44" s="8"/>
      <c r="M44" s="8"/>
      <c r="O44" s="8"/>
      <c r="P44" s="8"/>
      <c r="Q44" s="48" t="s">
        <v>57</v>
      </c>
    </row>
    <row r="45" spans="1:17" s="12" customFormat="1" ht="10.5" customHeight="1" x14ac:dyDescent="0.15">
      <c r="A45" s="12" t="s">
        <v>55</v>
      </c>
      <c r="B45" s="8">
        <v>1</v>
      </c>
      <c r="C45" s="8">
        <v>18</v>
      </c>
      <c r="D45" s="8" t="s">
        <v>26</v>
      </c>
      <c r="E45" s="8"/>
      <c r="F45" s="8" t="s">
        <v>47</v>
      </c>
      <c r="J45" s="8"/>
      <c r="K45" s="8"/>
      <c r="L45" s="8"/>
      <c r="M45" s="8"/>
      <c r="O45" s="8"/>
      <c r="P45" s="8"/>
      <c r="Q45" s="48" t="s">
        <v>57</v>
      </c>
    </row>
    <row r="46" spans="1:17" s="12" customFormat="1" ht="10.5" customHeight="1" x14ac:dyDescent="0.15">
      <c r="A46" s="12" t="s">
        <v>55</v>
      </c>
      <c r="B46" s="8">
        <v>1</v>
      </c>
      <c r="C46" s="8">
        <v>18</v>
      </c>
      <c r="D46" s="8" t="s">
        <v>28</v>
      </c>
      <c r="E46" s="8"/>
      <c r="F46" s="8" t="s">
        <v>66</v>
      </c>
      <c r="J46" s="8"/>
      <c r="K46" s="8"/>
      <c r="L46" s="8"/>
      <c r="M46" s="8"/>
      <c r="O46" s="8"/>
      <c r="P46" s="8"/>
      <c r="Q46" s="48" t="s">
        <v>57</v>
      </c>
    </row>
    <row r="47" spans="1:17" s="12" customFormat="1" ht="10.5" customHeight="1" x14ac:dyDescent="0.15">
      <c r="A47" s="12" t="s">
        <v>55</v>
      </c>
      <c r="B47" s="8">
        <v>1</v>
      </c>
      <c r="C47" s="8">
        <v>19</v>
      </c>
      <c r="D47" s="8" t="s">
        <v>26</v>
      </c>
      <c r="E47" s="8">
        <v>3</v>
      </c>
      <c r="F47" s="8" t="s">
        <v>66</v>
      </c>
      <c r="J47" s="8"/>
      <c r="K47" s="8"/>
      <c r="L47" s="8"/>
      <c r="M47" s="8"/>
      <c r="O47" s="8"/>
      <c r="P47" s="8"/>
      <c r="Q47" s="48" t="s">
        <v>57</v>
      </c>
    </row>
    <row r="48" spans="1:17" s="12" customFormat="1" ht="10.5" customHeight="1" x14ac:dyDescent="0.15">
      <c r="A48" s="12" t="s">
        <v>55</v>
      </c>
      <c r="B48" s="8">
        <v>1</v>
      </c>
      <c r="C48" s="8">
        <v>19</v>
      </c>
      <c r="D48" s="8" t="s">
        <v>28</v>
      </c>
      <c r="E48" s="8">
        <v>2</v>
      </c>
      <c r="F48" s="8" t="s">
        <v>44</v>
      </c>
      <c r="J48" s="8"/>
      <c r="K48" s="8"/>
      <c r="L48" s="8"/>
      <c r="M48" s="8"/>
      <c r="O48" s="8"/>
      <c r="P48" s="8"/>
      <c r="Q48" s="8" t="s">
        <v>58</v>
      </c>
    </row>
    <row r="49" spans="1:17" s="12" customFormat="1" ht="10.5" customHeight="1" x14ac:dyDescent="0.15">
      <c r="A49" s="12" t="s">
        <v>55</v>
      </c>
      <c r="B49" s="8">
        <v>1</v>
      </c>
      <c r="C49" s="8">
        <v>19</v>
      </c>
      <c r="D49" s="8" t="s">
        <v>27</v>
      </c>
      <c r="E49" s="8">
        <v>1</v>
      </c>
      <c r="F49" s="8" t="s">
        <v>44</v>
      </c>
      <c r="J49" s="8"/>
      <c r="K49" s="8"/>
      <c r="L49" s="8"/>
      <c r="M49" s="8"/>
      <c r="O49" s="8"/>
      <c r="P49" s="8"/>
      <c r="Q49" s="8" t="s">
        <v>58</v>
      </c>
    </row>
    <row r="50" spans="1:17" s="12" customFormat="1" x14ac:dyDescent="0.15">
      <c r="A50" s="12" t="s">
        <v>55</v>
      </c>
      <c r="B50" s="8">
        <v>1</v>
      </c>
      <c r="C50" s="8">
        <v>20</v>
      </c>
      <c r="D50" s="8" t="s">
        <v>26</v>
      </c>
      <c r="E50" s="8">
        <v>1</v>
      </c>
      <c r="F50" s="8" t="s">
        <v>46</v>
      </c>
      <c r="G50" s="12" t="s">
        <v>97</v>
      </c>
      <c r="I50" s="13">
        <v>41077</v>
      </c>
      <c r="J50" s="8"/>
      <c r="K50" s="8"/>
      <c r="L50" s="8" t="s">
        <v>26</v>
      </c>
      <c r="M50" s="8" t="s">
        <v>53</v>
      </c>
      <c r="N50" s="8"/>
      <c r="O50" s="8"/>
      <c r="P50" s="8"/>
      <c r="Q50" s="48" t="s">
        <v>38</v>
      </c>
    </row>
    <row r="51" spans="1:17" s="12" customFormat="1" x14ac:dyDescent="0.15">
      <c r="A51" s="12" t="s">
        <v>55</v>
      </c>
      <c r="B51" s="8">
        <v>1</v>
      </c>
      <c r="C51" s="8">
        <v>20</v>
      </c>
      <c r="D51" s="8" t="s">
        <v>28</v>
      </c>
      <c r="E51" s="8">
        <v>2</v>
      </c>
      <c r="F51" s="8" t="s">
        <v>46</v>
      </c>
      <c r="G51" s="12" t="s">
        <v>98</v>
      </c>
      <c r="I51" s="13">
        <v>41078</v>
      </c>
      <c r="J51" s="8"/>
      <c r="K51" s="8"/>
      <c r="L51" s="8" t="s">
        <v>26</v>
      </c>
      <c r="M51" s="8" t="s">
        <v>53</v>
      </c>
      <c r="N51" s="8"/>
      <c r="O51" s="8"/>
      <c r="P51" s="8"/>
      <c r="Q51" s="48" t="s">
        <v>38</v>
      </c>
    </row>
    <row r="52" spans="1:17" s="12" customFormat="1" ht="10.5" customHeight="1" x14ac:dyDescent="0.15">
      <c r="A52" s="12" t="s">
        <v>55</v>
      </c>
      <c r="B52" s="8">
        <v>1</v>
      </c>
      <c r="C52" s="8">
        <v>21</v>
      </c>
      <c r="D52" s="8" t="s">
        <v>26</v>
      </c>
      <c r="E52" s="8">
        <v>2</v>
      </c>
      <c r="F52" s="8" t="s">
        <v>44</v>
      </c>
      <c r="J52" s="8"/>
      <c r="K52" s="8"/>
      <c r="L52" s="8"/>
      <c r="M52" s="8"/>
      <c r="O52" s="8"/>
      <c r="P52" s="8"/>
      <c r="Q52" s="8" t="s">
        <v>58</v>
      </c>
    </row>
    <row r="53" spans="1:17" s="12" customFormat="1" ht="10.5" customHeight="1" x14ac:dyDescent="0.15">
      <c r="A53" s="12" t="s">
        <v>55</v>
      </c>
      <c r="B53" s="8">
        <v>1</v>
      </c>
      <c r="C53" s="8">
        <v>21</v>
      </c>
      <c r="D53" s="8" t="s">
        <v>28</v>
      </c>
      <c r="E53" s="8">
        <v>1</v>
      </c>
      <c r="F53" s="8" t="s">
        <v>44</v>
      </c>
      <c r="J53" s="8"/>
      <c r="K53" s="8"/>
      <c r="L53" s="8"/>
      <c r="M53" s="8"/>
      <c r="O53" s="8"/>
      <c r="P53" s="8"/>
      <c r="Q53" s="48" t="s">
        <v>40</v>
      </c>
    </row>
    <row r="54" spans="1:17" s="12" customFormat="1" ht="10.5" customHeight="1" x14ac:dyDescent="0.15">
      <c r="A54" s="12" t="s">
        <v>55</v>
      </c>
      <c r="B54" s="8">
        <v>1</v>
      </c>
      <c r="C54" s="8">
        <v>22</v>
      </c>
      <c r="D54" s="8" t="s">
        <v>26</v>
      </c>
      <c r="E54" s="8"/>
      <c r="F54" s="8" t="s">
        <v>67</v>
      </c>
      <c r="J54" s="8"/>
      <c r="K54" s="8"/>
      <c r="L54" s="8"/>
      <c r="M54" s="8"/>
      <c r="O54" s="8"/>
      <c r="P54" s="8"/>
      <c r="Q54" s="48" t="s">
        <v>57</v>
      </c>
    </row>
    <row r="55" spans="1:17" s="12" customFormat="1" x14ac:dyDescent="0.15">
      <c r="A55" s="12" t="s">
        <v>55</v>
      </c>
      <c r="B55" s="8">
        <v>1</v>
      </c>
      <c r="C55" s="8">
        <v>22</v>
      </c>
      <c r="D55" s="8" t="s">
        <v>28</v>
      </c>
      <c r="E55" s="8"/>
      <c r="F55" s="8" t="s">
        <v>46</v>
      </c>
      <c r="I55" s="13">
        <v>41078</v>
      </c>
      <c r="J55" s="8"/>
      <c r="K55" s="8"/>
      <c r="L55" s="8" t="s">
        <v>53</v>
      </c>
      <c r="M55" s="8"/>
      <c r="O55" s="8"/>
      <c r="P55" s="8"/>
      <c r="Q55" s="48" t="s">
        <v>38</v>
      </c>
    </row>
    <row r="56" spans="1:17" s="12" customFormat="1" ht="10.5" customHeight="1" x14ac:dyDescent="0.15">
      <c r="A56" s="12" t="s">
        <v>55</v>
      </c>
      <c r="B56" s="8">
        <v>1</v>
      </c>
      <c r="C56" s="8">
        <v>22</v>
      </c>
      <c r="D56" s="8" t="s">
        <v>27</v>
      </c>
      <c r="E56" s="8"/>
      <c r="F56" s="8" t="s">
        <v>44</v>
      </c>
      <c r="J56" s="8"/>
      <c r="K56" s="8"/>
      <c r="L56" s="8"/>
      <c r="M56" s="8"/>
      <c r="O56" s="8"/>
      <c r="P56" s="8"/>
      <c r="Q56" s="48" t="s">
        <v>40</v>
      </c>
    </row>
    <row r="57" spans="1:17" s="12" customFormat="1" x14ac:dyDescent="0.15">
      <c r="A57" s="12" t="s">
        <v>55</v>
      </c>
      <c r="B57" s="8">
        <v>1</v>
      </c>
      <c r="C57" s="8">
        <v>23</v>
      </c>
      <c r="D57" s="8" t="s">
        <v>26</v>
      </c>
      <c r="E57" s="44" t="s">
        <v>39</v>
      </c>
      <c r="F57" s="8" t="s">
        <v>46</v>
      </c>
      <c r="G57" s="12" t="s">
        <v>61</v>
      </c>
      <c r="I57" s="13">
        <v>41072</v>
      </c>
      <c r="J57" s="8"/>
      <c r="K57" s="8" t="s">
        <v>26</v>
      </c>
      <c r="L57" s="8" t="s">
        <v>53</v>
      </c>
      <c r="M57" s="8"/>
      <c r="N57" s="8"/>
      <c r="O57" s="8"/>
      <c r="P57" s="8"/>
      <c r="Q57" s="48" t="s">
        <v>38</v>
      </c>
    </row>
    <row r="58" spans="1:17" s="12" customFormat="1" x14ac:dyDescent="0.15">
      <c r="A58" s="12" t="s">
        <v>55</v>
      </c>
      <c r="B58" s="8">
        <v>1</v>
      </c>
      <c r="C58" s="8">
        <v>23</v>
      </c>
      <c r="D58" s="8" t="s">
        <v>28</v>
      </c>
      <c r="E58" s="44" t="s">
        <v>39</v>
      </c>
      <c r="F58" s="8" t="s">
        <v>46</v>
      </c>
      <c r="G58" s="12" t="s">
        <v>62</v>
      </c>
      <c r="I58" s="13">
        <v>41073</v>
      </c>
      <c r="J58" s="8"/>
      <c r="K58" s="8" t="s">
        <v>26</v>
      </c>
      <c r="L58" s="8"/>
      <c r="M58" s="8"/>
      <c r="N58" s="8"/>
      <c r="O58" s="8"/>
      <c r="P58" s="8"/>
      <c r="Q58" s="48" t="s">
        <v>40</v>
      </c>
    </row>
    <row r="59" spans="1:17" s="12" customFormat="1" ht="10.5" customHeight="1" x14ac:dyDescent="0.15">
      <c r="A59" s="12" t="s">
        <v>55</v>
      </c>
      <c r="B59" s="8">
        <v>1</v>
      </c>
      <c r="C59" s="8">
        <v>23</v>
      </c>
      <c r="D59" s="8" t="s">
        <v>27</v>
      </c>
      <c r="E59" s="8">
        <v>3</v>
      </c>
      <c r="F59" s="8" t="s">
        <v>44</v>
      </c>
      <c r="J59" s="8"/>
      <c r="K59" s="8"/>
      <c r="L59" s="8"/>
      <c r="M59" s="8"/>
      <c r="O59" s="8"/>
      <c r="P59" s="8"/>
      <c r="Q59" s="48" t="s">
        <v>40</v>
      </c>
    </row>
    <row r="60" spans="1:17" s="12" customFormat="1" ht="10.5" customHeight="1" x14ac:dyDescent="0.15">
      <c r="A60" s="12" t="s">
        <v>55</v>
      </c>
      <c r="B60" s="8">
        <v>1</v>
      </c>
      <c r="C60" s="8">
        <v>24</v>
      </c>
      <c r="D60" s="8" t="s">
        <v>26</v>
      </c>
      <c r="E60" s="8">
        <v>1</v>
      </c>
      <c r="F60" s="8" t="s">
        <v>44</v>
      </c>
      <c r="J60" s="8"/>
      <c r="K60" s="8"/>
      <c r="L60" s="8"/>
      <c r="M60" s="8"/>
      <c r="O60" s="8"/>
      <c r="P60" s="8"/>
      <c r="Q60" s="48" t="s">
        <v>40</v>
      </c>
    </row>
    <row r="61" spans="1:17" s="12" customFormat="1" ht="10.5" customHeight="1" x14ac:dyDescent="0.15">
      <c r="A61" s="12" t="s">
        <v>55</v>
      </c>
      <c r="B61" s="8">
        <v>1</v>
      </c>
      <c r="C61" s="8">
        <v>24</v>
      </c>
      <c r="D61" s="8" t="s">
        <v>28</v>
      </c>
      <c r="E61" s="8">
        <v>3</v>
      </c>
      <c r="F61" s="8" t="s">
        <v>44</v>
      </c>
      <c r="J61" s="8"/>
      <c r="K61" s="8"/>
      <c r="L61" s="8"/>
      <c r="M61" s="8"/>
      <c r="O61" s="8"/>
      <c r="P61" s="8"/>
      <c r="Q61" s="48" t="s">
        <v>40</v>
      </c>
    </row>
    <row r="62" spans="1:17" s="12" customFormat="1" ht="10.5" customHeight="1" x14ac:dyDescent="0.15">
      <c r="A62" s="12" t="s">
        <v>55</v>
      </c>
      <c r="B62" s="8">
        <v>1</v>
      </c>
      <c r="C62" s="8">
        <v>24</v>
      </c>
      <c r="D62" s="8" t="s">
        <v>27</v>
      </c>
      <c r="E62" s="8">
        <v>2</v>
      </c>
      <c r="F62" s="8" t="s">
        <v>44</v>
      </c>
      <c r="J62" s="8"/>
      <c r="K62" s="8"/>
      <c r="L62" s="8"/>
      <c r="M62" s="8"/>
      <c r="O62" s="8"/>
      <c r="P62" s="8"/>
      <c r="Q62" s="48" t="s">
        <v>40</v>
      </c>
    </row>
    <row r="63" spans="1:17" s="12" customFormat="1" ht="10.5" customHeight="1" x14ac:dyDescent="0.15">
      <c r="A63" s="12" t="s">
        <v>55</v>
      </c>
      <c r="B63" s="8">
        <v>1</v>
      </c>
      <c r="C63" s="8">
        <v>25</v>
      </c>
      <c r="D63" s="8">
        <v>1</v>
      </c>
      <c r="E63" s="8">
        <v>1</v>
      </c>
      <c r="F63" s="8" t="s">
        <v>47</v>
      </c>
      <c r="J63" s="8"/>
      <c r="K63" s="8"/>
      <c r="L63" s="8"/>
      <c r="M63" s="8"/>
      <c r="O63" s="8"/>
      <c r="P63" s="8"/>
      <c r="Q63" s="48" t="s">
        <v>57</v>
      </c>
    </row>
    <row r="64" spans="1:17" s="12" customFormat="1" x14ac:dyDescent="0.15">
      <c r="A64" s="12" t="s">
        <v>55</v>
      </c>
      <c r="B64" s="8">
        <v>1</v>
      </c>
      <c r="C64" s="8">
        <v>26</v>
      </c>
      <c r="D64" s="8" t="s">
        <v>26</v>
      </c>
      <c r="E64" s="8">
        <v>1</v>
      </c>
      <c r="F64" s="8" t="s">
        <v>46</v>
      </c>
      <c r="G64" s="12" t="s">
        <v>94</v>
      </c>
      <c r="I64" s="13">
        <v>41078</v>
      </c>
      <c r="J64" s="8"/>
      <c r="K64" s="8"/>
      <c r="L64" s="8" t="s">
        <v>26</v>
      </c>
      <c r="M64" s="8" t="s">
        <v>26</v>
      </c>
      <c r="N64" s="8" t="s">
        <v>26</v>
      </c>
      <c r="O64" s="8" t="s">
        <v>26</v>
      </c>
      <c r="P64" s="8"/>
      <c r="Q64" s="48" t="s">
        <v>127</v>
      </c>
    </row>
    <row r="65" spans="1:17" s="12" customFormat="1" ht="10.5" customHeight="1" x14ac:dyDescent="0.15">
      <c r="A65" s="12" t="s">
        <v>55</v>
      </c>
      <c r="B65" s="8">
        <v>1</v>
      </c>
      <c r="C65" s="8">
        <v>26</v>
      </c>
      <c r="D65" s="8" t="s">
        <v>28</v>
      </c>
      <c r="E65" s="8">
        <v>2</v>
      </c>
      <c r="F65" s="8" t="s">
        <v>44</v>
      </c>
      <c r="J65" s="8"/>
      <c r="K65" s="8"/>
      <c r="L65" s="8"/>
      <c r="M65" s="8"/>
      <c r="O65" s="8"/>
      <c r="P65" s="8"/>
      <c r="Q65" s="48" t="s">
        <v>40</v>
      </c>
    </row>
    <row r="66" spans="1:17" s="12" customFormat="1" ht="10.5" customHeight="1" x14ac:dyDescent="0.15">
      <c r="A66" s="12" t="s">
        <v>55</v>
      </c>
      <c r="B66" s="8">
        <v>1</v>
      </c>
      <c r="C66" s="8">
        <v>27</v>
      </c>
      <c r="D66" s="8" t="s">
        <v>26</v>
      </c>
      <c r="E66" s="8"/>
      <c r="F66" s="8" t="s">
        <v>47</v>
      </c>
      <c r="H66" s="8"/>
      <c r="I66" s="13"/>
      <c r="J66" s="45"/>
      <c r="K66" s="45"/>
      <c r="L66" s="45"/>
      <c r="M66" s="45"/>
      <c r="N66" s="8"/>
      <c r="O66" s="8"/>
      <c r="P66" s="8"/>
      <c r="Q66" s="48" t="s">
        <v>57</v>
      </c>
    </row>
    <row r="67" spans="1:17" s="12" customFormat="1" x14ac:dyDescent="0.15">
      <c r="A67" s="12" t="s">
        <v>55</v>
      </c>
      <c r="B67" s="8">
        <v>1</v>
      </c>
      <c r="C67" s="8">
        <v>27</v>
      </c>
      <c r="D67" s="8" t="s">
        <v>28</v>
      </c>
      <c r="E67" s="8"/>
      <c r="F67" s="8" t="s">
        <v>46</v>
      </c>
      <c r="G67" s="12" t="s">
        <v>70</v>
      </c>
      <c r="I67" s="13">
        <v>41071</v>
      </c>
      <c r="J67" s="8"/>
      <c r="K67" s="8" t="s">
        <v>26</v>
      </c>
      <c r="L67" s="8" t="s">
        <v>26</v>
      </c>
      <c r="M67" s="8" t="s">
        <v>26</v>
      </c>
      <c r="N67" s="8"/>
      <c r="O67" s="8"/>
      <c r="P67" s="8"/>
      <c r="Q67" s="48" t="s">
        <v>40</v>
      </c>
    </row>
    <row r="68" spans="1:17" s="12" customFormat="1" x14ac:dyDescent="0.15">
      <c r="A68" s="12" t="s">
        <v>55</v>
      </c>
      <c r="B68" s="8">
        <v>1</v>
      </c>
      <c r="C68" s="8">
        <v>27</v>
      </c>
      <c r="D68" s="8" t="s">
        <v>27</v>
      </c>
      <c r="E68" s="8"/>
      <c r="F68" s="8" t="s">
        <v>46</v>
      </c>
      <c r="G68" s="12" t="s">
        <v>71</v>
      </c>
      <c r="I68" s="13">
        <v>41073</v>
      </c>
      <c r="J68" s="8"/>
      <c r="K68" s="8" t="s">
        <v>26</v>
      </c>
      <c r="L68" s="8"/>
      <c r="M68" s="8"/>
      <c r="O68" s="8"/>
      <c r="P68" s="8"/>
      <c r="Q68" s="48" t="s">
        <v>40</v>
      </c>
    </row>
    <row r="69" spans="1:17" s="12" customFormat="1" x14ac:dyDescent="0.15">
      <c r="A69" s="12" t="s">
        <v>55</v>
      </c>
      <c r="B69" s="8">
        <v>1</v>
      </c>
      <c r="C69" s="8">
        <v>28</v>
      </c>
      <c r="D69" s="8">
        <v>1</v>
      </c>
      <c r="E69" s="8">
        <v>1</v>
      </c>
      <c r="F69" s="8" t="s">
        <v>46</v>
      </c>
      <c r="I69" s="13">
        <v>41084</v>
      </c>
      <c r="J69" s="8"/>
      <c r="K69" s="8"/>
      <c r="L69" s="8"/>
      <c r="M69" s="8" t="s">
        <v>53</v>
      </c>
      <c r="O69" s="8"/>
      <c r="P69" s="8"/>
      <c r="Q69" s="48" t="s">
        <v>38</v>
      </c>
    </row>
    <row r="70" spans="1:17" s="12" customFormat="1" ht="10.5" customHeight="1" x14ac:dyDescent="0.15">
      <c r="A70" s="12" t="s">
        <v>55</v>
      </c>
      <c r="B70" s="8">
        <v>1</v>
      </c>
      <c r="C70" s="8">
        <v>28</v>
      </c>
      <c r="D70" s="8">
        <v>2</v>
      </c>
      <c r="E70" s="8">
        <v>2</v>
      </c>
      <c r="F70" s="8" t="s">
        <v>44</v>
      </c>
      <c r="J70" s="8"/>
      <c r="K70" s="8"/>
      <c r="L70" s="8"/>
      <c r="M70" s="8"/>
      <c r="O70" s="8"/>
      <c r="P70" s="8"/>
      <c r="Q70" s="48" t="s">
        <v>40</v>
      </c>
    </row>
    <row r="71" spans="1:17" s="12" customFormat="1" x14ac:dyDescent="0.15">
      <c r="A71" s="12" t="s">
        <v>55</v>
      </c>
      <c r="B71" s="8">
        <v>1</v>
      </c>
      <c r="C71" s="8">
        <v>29</v>
      </c>
      <c r="D71" s="8" t="s">
        <v>26</v>
      </c>
      <c r="E71" s="44" t="s">
        <v>39</v>
      </c>
      <c r="F71" s="8" t="s">
        <v>46</v>
      </c>
      <c r="G71" s="12" t="s">
        <v>59</v>
      </c>
      <c r="I71" s="13">
        <v>41065</v>
      </c>
      <c r="J71" s="8" t="s">
        <v>26</v>
      </c>
      <c r="K71" s="8"/>
      <c r="L71" s="8"/>
      <c r="M71" s="8"/>
      <c r="N71" s="8"/>
      <c r="O71" s="8"/>
      <c r="P71" s="8"/>
      <c r="Q71" s="48" t="s">
        <v>40</v>
      </c>
    </row>
    <row r="72" spans="1:17" s="12" customFormat="1" x14ac:dyDescent="0.15">
      <c r="A72" s="12" t="s">
        <v>55</v>
      </c>
      <c r="B72" s="8">
        <v>1</v>
      </c>
      <c r="C72" s="8">
        <v>29</v>
      </c>
      <c r="D72" s="8" t="s">
        <v>28</v>
      </c>
      <c r="E72" s="44" t="s">
        <v>39</v>
      </c>
      <c r="F72" s="8" t="s">
        <v>46</v>
      </c>
      <c r="G72" s="12" t="s">
        <v>60</v>
      </c>
      <c r="I72" s="13">
        <v>41066</v>
      </c>
      <c r="J72" s="8" t="s">
        <v>26</v>
      </c>
      <c r="K72" s="8"/>
      <c r="L72" s="8"/>
      <c r="M72" s="8"/>
      <c r="N72" s="8"/>
      <c r="O72" s="8"/>
      <c r="P72" s="8"/>
      <c r="Q72" s="48" t="s">
        <v>40</v>
      </c>
    </row>
    <row r="73" spans="1:17" s="12" customFormat="1" x14ac:dyDescent="0.15">
      <c r="A73" s="12" t="s">
        <v>55</v>
      </c>
      <c r="B73" s="8">
        <v>1</v>
      </c>
      <c r="C73" s="8">
        <v>29</v>
      </c>
      <c r="D73" s="8" t="s">
        <v>27</v>
      </c>
      <c r="E73" s="8">
        <v>3</v>
      </c>
      <c r="F73" s="8" t="s">
        <v>46</v>
      </c>
      <c r="I73" s="12" t="s">
        <v>82</v>
      </c>
      <c r="J73" s="8"/>
      <c r="K73" s="8" t="s">
        <v>53</v>
      </c>
      <c r="L73" s="8"/>
      <c r="M73" s="8"/>
      <c r="O73" s="8"/>
      <c r="P73" s="8"/>
      <c r="Q73" s="48" t="s">
        <v>38</v>
      </c>
    </row>
    <row r="74" spans="1:17" s="12" customFormat="1" x14ac:dyDescent="0.15">
      <c r="A74" s="12" t="s">
        <v>55</v>
      </c>
      <c r="B74" s="8">
        <v>1</v>
      </c>
      <c r="C74" s="8">
        <v>30</v>
      </c>
      <c r="D74" s="8" t="s">
        <v>26</v>
      </c>
      <c r="E74" s="8"/>
      <c r="F74" s="8" t="s">
        <v>46</v>
      </c>
      <c r="G74" s="12" t="s">
        <v>72</v>
      </c>
      <c r="I74" s="13">
        <v>41070</v>
      </c>
      <c r="J74" s="8"/>
      <c r="K74" s="8" t="s">
        <v>26</v>
      </c>
      <c r="L74" s="8" t="s">
        <v>26</v>
      </c>
      <c r="M74" s="8" t="s">
        <v>26</v>
      </c>
      <c r="N74" s="8"/>
      <c r="O74" s="8"/>
      <c r="P74" s="8"/>
      <c r="Q74" s="48" t="s">
        <v>127</v>
      </c>
    </row>
    <row r="75" spans="1:17" s="12" customFormat="1" x14ac:dyDescent="0.15">
      <c r="A75" s="12" t="s">
        <v>55</v>
      </c>
      <c r="B75" s="8">
        <v>1</v>
      </c>
      <c r="C75" s="8">
        <v>30</v>
      </c>
      <c r="D75" s="8" t="s">
        <v>28</v>
      </c>
      <c r="E75" s="8"/>
      <c r="F75" s="8" t="s">
        <v>46</v>
      </c>
      <c r="G75" s="12" t="s">
        <v>73</v>
      </c>
      <c r="I75" s="13">
        <v>41070</v>
      </c>
      <c r="J75" s="8"/>
      <c r="K75" s="8" t="s">
        <v>26</v>
      </c>
      <c r="L75" s="8" t="s">
        <v>26</v>
      </c>
      <c r="M75" s="8" t="s">
        <v>26</v>
      </c>
      <c r="N75" s="8" t="s">
        <v>26</v>
      </c>
      <c r="O75" s="8"/>
      <c r="P75" s="8"/>
      <c r="Q75" s="48" t="s">
        <v>41</v>
      </c>
    </row>
    <row r="76" spans="1:17" s="12" customFormat="1" ht="10.5" customHeight="1" x14ac:dyDescent="0.15">
      <c r="A76" s="12" t="s">
        <v>55</v>
      </c>
      <c r="B76" s="8">
        <v>1</v>
      </c>
      <c r="C76" s="8">
        <v>30</v>
      </c>
      <c r="D76" s="8" t="s">
        <v>27</v>
      </c>
      <c r="E76" s="8"/>
      <c r="F76" s="8" t="s">
        <v>44</v>
      </c>
      <c r="J76" s="8"/>
      <c r="K76" s="8"/>
      <c r="L76" s="8"/>
      <c r="M76" s="8"/>
      <c r="O76" s="8"/>
      <c r="P76" s="8"/>
      <c r="Q76" s="48" t="s">
        <v>40</v>
      </c>
    </row>
    <row r="77" spans="1:17" s="12" customFormat="1" x14ac:dyDescent="0.15">
      <c r="A77" s="12" t="s">
        <v>55</v>
      </c>
      <c r="B77" s="8">
        <v>1</v>
      </c>
      <c r="C77" s="8">
        <v>31</v>
      </c>
      <c r="D77" s="8" t="s">
        <v>26</v>
      </c>
      <c r="E77" s="8"/>
      <c r="F77" s="8" t="s">
        <v>46</v>
      </c>
      <c r="G77" s="12" t="s">
        <v>96</v>
      </c>
      <c r="I77" s="13">
        <v>41076</v>
      </c>
      <c r="J77" s="8"/>
      <c r="K77" s="8"/>
      <c r="L77" s="8" t="s">
        <v>26</v>
      </c>
      <c r="M77" s="8" t="s">
        <v>53</v>
      </c>
      <c r="N77" s="8"/>
      <c r="O77" s="8"/>
      <c r="P77" s="8"/>
      <c r="Q77" s="48" t="s">
        <v>38</v>
      </c>
    </row>
    <row r="78" spans="1:17" s="12" customFormat="1" ht="10.5" customHeight="1" x14ac:dyDescent="0.15">
      <c r="A78" s="12" t="s">
        <v>55</v>
      </c>
      <c r="B78" s="8">
        <v>1</v>
      </c>
      <c r="C78" s="8">
        <v>31</v>
      </c>
      <c r="D78" s="8" t="s">
        <v>28</v>
      </c>
      <c r="E78" s="8"/>
      <c r="F78" s="8" t="s">
        <v>44</v>
      </c>
      <c r="J78" s="8"/>
      <c r="K78" s="8"/>
      <c r="L78" s="8"/>
      <c r="M78" s="8"/>
      <c r="O78" s="8"/>
      <c r="P78" s="8"/>
      <c r="Q78" s="48" t="s">
        <v>40</v>
      </c>
    </row>
    <row r="79" spans="1:17" s="12" customFormat="1" x14ac:dyDescent="0.15">
      <c r="A79" s="12" t="s">
        <v>55</v>
      </c>
      <c r="B79" s="8">
        <v>1</v>
      </c>
      <c r="C79" s="8">
        <v>32</v>
      </c>
      <c r="D79" s="8">
        <v>1</v>
      </c>
      <c r="E79" s="8">
        <v>1</v>
      </c>
      <c r="F79" s="8" t="s">
        <v>46</v>
      </c>
      <c r="G79" s="12" t="s">
        <v>117</v>
      </c>
      <c r="I79" s="13">
        <v>41097</v>
      </c>
      <c r="J79" s="8"/>
      <c r="K79" s="8"/>
      <c r="L79" s="8"/>
      <c r="M79" s="8"/>
      <c r="O79" s="8" t="s">
        <v>26</v>
      </c>
      <c r="P79" s="8"/>
      <c r="Q79" s="48" t="s">
        <v>40</v>
      </c>
    </row>
    <row r="80" spans="1:17" s="12" customFormat="1" ht="10.5" customHeight="1" x14ac:dyDescent="0.15">
      <c r="A80" s="12" t="s">
        <v>55</v>
      </c>
      <c r="B80" s="8">
        <v>1</v>
      </c>
      <c r="C80" s="8">
        <v>32</v>
      </c>
      <c r="D80" s="8">
        <v>2</v>
      </c>
      <c r="E80" s="8">
        <v>2</v>
      </c>
      <c r="F80" s="8" t="s">
        <v>44</v>
      </c>
      <c r="J80" s="8"/>
      <c r="K80" s="8"/>
      <c r="L80" s="8"/>
      <c r="M80" s="8"/>
      <c r="O80" s="8"/>
      <c r="P80" s="8"/>
      <c r="Q80" s="48" t="s">
        <v>40</v>
      </c>
    </row>
    <row r="81" spans="1:17" s="12" customFormat="1" ht="10.5" customHeight="1" x14ac:dyDescent="0.15">
      <c r="A81" s="12" t="s">
        <v>55</v>
      </c>
      <c r="B81" s="8">
        <v>1</v>
      </c>
      <c r="C81" s="8">
        <v>130</v>
      </c>
      <c r="D81" s="8">
        <v>1</v>
      </c>
      <c r="E81" s="8">
        <v>1</v>
      </c>
      <c r="F81" s="8" t="s">
        <v>47</v>
      </c>
      <c r="J81" s="8"/>
      <c r="K81" s="8"/>
      <c r="L81" s="8"/>
      <c r="M81" s="8"/>
      <c r="O81" s="8"/>
      <c r="P81" s="8"/>
      <c r="Q81" s="48" t="s">
        <v>57</v>
      </c>
    </row>
    <row r="82" spans="1:17" s="12" customFormat="1" x14ac:dyDescent="0.15">
      <c r="A82" s="12" t="s">
        <v>55</v>
      </c>
      <c r="B82" s="8">
        <v>1</v>
      </c>
      <c r="C82" s="8">
        <v>180</v>
      </c>
      <c r="D82" s="8" t="s">
        <v>26</v>
      </c>
      <c r="E82" s="8">
        <v>1</v>
      </c>
      <c r="F82" s="8" t="s">
        <v>46</v>
      </c>
      <c r="G82" s="12" t="s">
        <v>141</v>
      </c>
      <c r="I82" s="13">
        <v>41098</v>
      </c>
      <c r="J82" s="8"/>
      <c r="K82" s="8"/>
      <c r="L82" s="8"/>
      <c r="M82" s="8"/>
      <c r="O82" s="8" t="s">
        <v>26</v>
      </c>
      <c r="P82" s="8"/>
      <c r="Q82" s="48" t="s">
        <v>40</v>
      </c>
    </row>
    <row r="83" spans="1:17" s="12" customFormat="1" ht="10.5" customHeight="1" x14ac:dyDescent="0.15">
      <c r="A83" s="12" t="s">
        <v>55</v>
      </c>
      <c r="B83" s="8">
        <v>1</v>
      </c>
      <c r="C83" s="8">
        <v>180</v>
      </c>
      <c r="D83" s="8" t="s">
        <v>28</v>
      </c>
      <c r="E83" s="8">
        <v>2</v>
      </c>
      <c r="F83" s="8" t="s">
        <v>44</v>
      </c>
      <c r="J83" s="8"/>
      <c r="K83" s="8"/>
      <c r="L83" s="8"/>
      <c r="M83" s="8"/>
      <c r="O83" s="8"/>
      <c r="P83" s="8"/>
      <c r="Q83" s="48" t="s">
        <v>40</v>
      </c>
    </row>
    <row r="84" spans="1:17" x14ac:dyDescent="0.15">
      <c r="H84" s="4"/>
      <c r="I84" s="4"/>
      <c r="J84" s="7"/>
      <c r="K84" s="7"/>
      <c r="L84" s="7"/>
      <c r="M84" s="7"/>
      <c r="N84" s="7"/>
      <c r="O84" s="7"/>
      <c r="P84" s="7"/>
      <c r="Q84" s="7"/>
    </row>
    <row r="85" spans="1:17" s="39" customFormat="1" x14ac:dyDescent="0.15">
      <c r="B85" s="40"/>
      <c r="C85" s="40" t="s">
        <v>83</v>
      </c>
      <c r="D85" s="40"/>
      <c r="E85" s="40"/>
      <c r="F85" s="40"/>
      <c r="G85" s="39" t="s">
        <v>84</v>
      </c>
      <c r="I85" s="41">
        <v>41077</v>
      </c>
      <c r="J85" s="40"/>
      <c r="K85" s="40"/>
      <c r="L85" s="40" t="s">
        <v>26</v>
      </c>
      <c r="M85" s="40" t="s">
        <v>26</v>
      </c>
      <c r="N85" s="40" t="s">
        <v>26</v>
      </c>
      <c r="O85" s="40"/>
      <c r="P85" s="40"/>
      <c r="Q85" s="49" t="s">
        <v>40</v>
      </c>
    </row>
    <row r="86" spans="1:17" s="39" customFormat="1" x14ac:dyDescent="0.15">
      <c r="B86" s="40"/>
      <c r="C86" s="40" t="s">
        <v>83</v>
      </c>
      <c r="D86" s="40"/>
      <c r="E86" s="40"/>
      <c r="F86" s="40"/>
      <c r="G86" s="39" t="s">
        <v>85</v>
      </c>
      <c r="I86" s="41">
        <v>41078</v>
      </c>
      <c r="J86" s="40"/>
      <c r="K86" s="40"/>
      <c r="L86" s="40" t="s">
        <v>26</v>
      </c>
      <c r="M86" s="40"/>
      <c r="N86" s="40"/>
      <c r="O86" s="40"/>
      <c r="P86" s="40"/>
      <c r="Q86" s="49" t="s">
        <v>40</v>
      </c>
    </row>
    <row r="87" spans="1:17" s="39" customFormat="1" x14ac:dyDescent="0.15">
      <c r="B87" s="40"/>
      <c r="C87" s="40" t="s">
        <v>83</v>
      </c>
      <c r="D87" s="40"/>
      <c r="E87" s="40"/>
      <c r="F87" s="40"/>
      <c r="G87" s="39" t="s">
        <v>86</v>
      </c>
      <c r="I87" s="41">
        <v>41079</v>
      </c>
      <c r="J87" s="40"/>
      <c r="K87" s="40"/>
      <c r="L87" s="40" t="s">
        <v>26</v>
      </c>
      <c r="M87" s="40" t="s">
        <v>53</v>
      </c>
      <c r="N87" s="40"/>
      <c r="O87" s="40"/>
      <c r="P87" s="40"/>
      <c r="Q87" s="49" t="s">
        <v>38</v>
      </c>
    </row>
    <row r="88" spans="1:17" s="39" customFormat="1" x14ac:dyDescent="0.15">
      <c r="B88" s="40"/>
      <c r="C88" s="40" t="s">
        <v>83</v>
      </c>
      <c r="D88" s="40"/>
      <c r="E88" s="40"/>
      <c r="F88" s="40"/>
      <c r="G88" s="39" t="s">
        <v>87</v>
      </c>
      <c r="I88" s="41">
        <v>41080</v>
      </c>
      <c r="J88" s="40"/>
      <c r="K88" s="40"/>
      <c r="L88" s="40" t="s">
        <v>26</v>
      </c>
      <c r="M88" s="40" t="s">
        <v>53</v>
      </c>
      <c r="N88" s="40"/>
      <c r="O88" s="40"/>
      <c r="P88" s="40"/>
      <c r="Q88" s="49" t="s">
        <v>38</v>
      </c>
    </row>
    <row r="89" spans="1:17" s="39" customFormat="1" x14ac:dyDescent="0.15">
      <c r="B89" s="40"/>
      <c r="C89" s="40" t="s">
        <v>83</v>
      </c>
      <c r="D89" s="40"/>
      <c r="E89" s="40"/>
      <c r="F89" s="40"/>
      <c r="G89" s="39" t="s">
        <v>90</v>
      </c>
      <c r="I89" s="41">
        <v>41078</v>
      </c>
      <c r="J89" s="40"/>
      <c r="K89" s="40"/>
      <c r="L89" s="40" t="s">
        <v>26</v>
      </c>
      <c r="M89" s="40" t="s">
        <v>53</v>
      </c>
      <c r="N89" s="40"/>
      <c r="O89" s="40"/>
      <c r="P89" s="40"/>
      <c r="Q89" s="49" t="s">
        <v>38</v>
      </c>
    </row>
    <row r="90" spans="1:17" s="39" customFormat="1" x14ac:dyDescent="0.15">
      <c r="B90" s="40"/>
      <c r="C90" s="40" t="s">
        <v>83</v>
      </c>
      <c r="D90" s="40"/>
      <c r="E90" s="40"/>
      <c r="F90" s="40"/>
      <c r="G90" s="39" t="s">
        <v>91</v>
      </c>
      <c r="I90" s="41">
        <v>41080</v>
      </c>
      <c r="J90" s="40"/>
      <c r="K90" s="40"/>
      <c r="L90" s="40" t="s">
        <v>26</v>
      </c>
      <c r="M90" s="40"/>
      <c r="N90" s="40"/>
      <c r="O90" s="40"/>
      <c r="P90" s="40"/>
      <c r="Q90" s="49" t="s">
        <v>40</v>
      </c>
    </row>
    <row r="91" spans="1:17" s="39" customFormat="1" x14ac:dyDescent="0.15">
      <c r="B91" s="40"/>
      <c r="C91" s="40"/>
      <c r="D91" s="40"/>
      <c r="E91" s="40"/>
      <c r="F91" s="40"/>
      <c r="G91" s="39" t="s">
        <v>112</v>
      </c>
      <c r="I91" s="41">
        <v>41076</v>
      </c>
      <c r="J91" s="40"/>
      <c r="K91" s="40"/>
      <c r="L91" s="40" t="s">
        <v>26</v>
      </c>
      <c r="M91" s="40"/>
      <c r="N91" s="40" t="s">
        <v>26</v>
      </c>
      <c r="O91" s="40" t="s">
        <v>26</v>
      </c>
      <c r="P91" s="40"/>
      <c r="Q91" s="49" t="s">
        <v>41</v>
      </c>
    </row>
    <row r="92" spans="1:17" s="39" customFormat="1" x14ac:dyDescent="0.15">
      <c r="B92" s="40"/>
      <c r="C92" s="40"/>
      <c r="D92" s="40"/>
      <c r="E92" s="40"/>
      <c r="F92" s="40"/>
      <c r="G92" s="39" t="s">
        <v>99</v>
      </c>
      <c r="I92" s="39" t="s">
        <v>81</v>
      </c>
      <c r="J92" s="40"/>
      <c r="K92" s="40"/>
      <c r="L92" s="40" t="s">
        <v>26</v>
      </c>
      <c r="M92" s="40" t="s">
        <v>26</v>
      </c>
      <c r="N92" s="40"/>
      <c r="O92" s="40"/>
      <c r="P92" s="40"/>
      <c r="Q92" s="49" t="s">
        <v>40</v>
      </c>
    </row>
    <row r="93" spans="1:17" s="39" customFormat="1" x14ac:dyDescent="0.15">
      <c r="B93" s="40"/>
      <c r="C93" s="40"/>
      <c r="D93" s="40"/>
      <c r="E93" s="40"/>
      <c r="F93" s="40"/>
      <c r="G93" s="39" t="s">
        <v>100</v>
      </c>
      <c r="I93" s="41" t="s">
        <v>125</v>
      </c>
      <c r="J93" s="40"/>
      <c r="K93" s="40"/>
      <c r="L93" s="40" t="s">
        <v>26</v>
      </c>
      <c r="M93" s="40" t="s">
        <v>26</v>
      </c>
      <c r="N93" s="40" t="s">
        <v>26</v>
      </c>
      <c r="O93" s="40"/>
      <c r="P93" s="40"/>
      <c r="Q93" s="49" t="s">
        <v>41</v>
      </c>
    </row>
    <row r="94" spans="1:17" s="39" customFormat="1" x14ac:dyDescent="0.15">
      <c r="B94" s="40"/>
      <c r="C94" s="40"/>
      <c r="D94" s="40"/>
      <c r="E94" s="40"/>
      <c r="F94" s="40"/>
      <c r="G94" s="39" t="s">
        <v>101</v>
      </c>
      <c r="I94" s="41">
        <v>41077</v>
      </c>
      <c r="J94" s="40"/>
      <c r="K94" s="40"/>
      <c r="L94" s="40" t="s">
        <v>26</v>
      </c>
      <c r="M94" s="40" t="s">
        <v>26</v>
      </c>
      <c r="N94" s="40" t="s">
        <v>26</v>
      </c>
      <c r="O94" s="40"/>
      <c r="P94" s="40"/>
      <c r="Q94" s="49" t="s">
        <v>40</v>
      </c>
    </row>
    <row r="95" spans="1:17" s="39" customFormat="1" x14ac:dyDescent="0.15">
      <c r="B95" s="40"/>
      <c r="C95" s="40"/>
      <c r="D95" s="40"/>
      <c r="E95" s="40"/>
      <c r="F95" s="40"/>
      <c r="G95" s="39" t="s">
        <v>102</v>
      </c>
      <c r="I95" s="41">
        <v>41077</v>
      </c>
      <c r="J95" s="40"/>
      <c r="K95" s="40"/>
      <c r="L95" s="40" t="s">
        <v>26</v>
      </c>
      <c r="M95" s="40"/>
      <c r="N95" s="40"/>
      <c r="O95" s="40"/>
      <c r="P95" s="40"/>
      <c r="Q95" s="49" t="s">
        <v>40</v>
      </c>
    </row>
    <row r="96" spans="1:17" s="39" customFormat="1" x14ac:dyDescent="0.15">
      <c r="B96" s="40"/>
      <c r="C96" s="40"/>
      <c r="D96" s="40"/>
      <c r="E96" s="40"/>
      <c r="F96" s="40"/>
      <c r="G96" s="39" t="s">
        <v>103</v>
      </c>
      <c r="I96" s="41">
        <v>41078</v>
      </c>
      <c r="J96" s="40"/>
      <c r="K96" s="40"/>
      <c r="L96" s="40" t="s">
        <v>26</v>
      </c>
      <c r="M96" s="40"/>
      <c r="N96" s="40" t="s">
        <v>26</v>
      </c>
      <c r="O96" s="40" t="s">
        <v>26</v>
      </c>
      <c r="P96" s="40"/>
      <c r="Q96" s="49" t="s">
        <v>127</v>
      </c>
    </row>
    <row r="97" spans="2:17" s="39" customFormat="1" x14ac:dyDescent="0.15">
      <c r="B97" s="40"/>
      <c r="C97" s="40"/>
      <c r="D97" s="40"/>
      <c r="E97" s="40"/>
      <c r="F97" s="40"/>
      <c r="G97" s="39" t="s">
        <v>109</v>
      </c>
      <c r="I97" s="39" t="s">
        <v>118</v>
      </c>
      <c r="J97" s="40"/>
      <c r="K97" s="40"/>
      <c r="L97" s="40"/>
      <c r="M97" s="40" t="s">
        <v>26</v>
      </c>
      <c r="N97" s="40" t="s">
        <v>26</v>
      </c>
      <c r="O97" s="40" t="s">
        <v>26</v>
      </c>
      <c r="P97" s="40"/>
      <c r="Q97" s="49" t="s">
        <v>41</v>
      </c>
    </row>
    <row r="98" spans="2:17" s="39" customFormat="1" x14ac:dyDescent="0.15">
      <c r="B98" s="40"/>
      <c r="C98" s="40"/>
      <c r="D98" s="40"/>
      <c r="E98" s="40"/>
      <c r="F98" s="40"/>
      <c r="G98" s="39" t="s">
        <v>110</v>
      </c>
      <c r="I98" s="39" t="s">
        <v>105</v>
      </c>
      <c r="J98" s="40"/>
      <c r="K98" s="40"/>
      <c r="L98" s="40"/>
      <c r="M98" s="40" t="s">
        <v>26</v>
      </c>
      <c r="N98" s="40" t="s">
        <v>26</v>
      </c>
      <c r="O98" s="40" t="s">
        <v>26</v>
      </c>
      <c r="P98" s="40"/>
      <c r="Q98" s="49" t="s">
        <v>41</v>
      </c>
    </row>
    <row r="99" spans="2:17" s="39" customFormat="1" x14ac:dyDescent="0.15">
      <c r="B99" s="40"/>
      <c r="C99" s="40"/>
      <c r="D99" s="40"/>
      <c r="E99" s="40"/>
      <c r="F99" s="40"/>
      <c r="G99" s="39" t="s">
        <v>111</v>
      </c>
      <c r="I99" s="39" t="s">
        <v>119</v>
      </c>
      <c r="J99" s="40"/>
      <c r="K99" s="40"/>
      <c r="L99" s="40"/>
      <c r="M99" s="40" t="s">
        <v>26</v>
      </c>
      <c r="N99" s="40" t="s">
        <v>26</v>
      </c>
      <c r="O99" s="40"/>
      <c r="P99" s="40"/>
      <c r="Q99" s="49" t="s">
        <v>40</v>
      </c>
    </row>
    <row r="100" spans="2:17" s="39" customFormat="1" x14ac:dyDescent="0.15">
      <c r="B100" s="40"/>
      <c r="C100" s="40"/>
      <c r="D100" s="40"/>
      <c r="E100" s="40"/>
      <c r="F100" s="40"/>
      <c r="G100" s="39" t="s">
        <v>113</v>
      </c>
      <c r="H100" s="40"/>
      <c r="I100" s="41" t="s">
        <v>126</v>
      </c>
      <c r="J100" s="42"/>
      <c r="K100" s="42"/>
      <c r="L100" s="42"/>
      <c r="M100" s="42"/>
      <c r="N100" s="40" t="s">
        <v>26</v>
      </c>
      <c r="O100" s="40" t="s">
        <v>26</v>
      </c>
      <c r="P100" s="40"/>
      <c r="Q100" s="49" t="s">
        <v>127</v>
      </c>
    </row>
    <row r="101" spans="2:17" s="39" customFormat="1" x14ac:dyDescent="0.15">
      <c r="B101" s="40"/>
      <c r="C101" s="40"/>
      <c r="D101" s="40"/>
      <c r="E101" s="40"/>
      <c r="F101" s="40"/>
      <c r="G101" s="39" t="s">
        <v>114</v>
      </c>
      <c r="H101" s="40"/>
      <c r="I101" s="41" t="s">
        <v>126</v>
      </c>
      <c r="J101" s="42"/>
      <c r="K101" s="42"/>
      <c r="L101" s="42"/>
      <c r="M101" s="42"/>
      <c r="N101" s="40" t="s">
        <v>26</v>
      </c>
      <c r="O101" s="40"/>
      <c r="P101" s="40"/>
      <c r="Q101" s="49" t="s">
        <v>40</v>
      </c>
    </row>
    <row r="102" spans="2:17" s="39" customFormat="1" x14ac:dyDescent="0.15">
      <c r="B102" s="40"/>
      <c r="C102" s="40"/>
      <c r="D102" s="40"/>
      <c r="E102" s="40"/>
      <c r="F102" s="40"/>
      <c r="G102" s="39" t="s">
        <v>129</v>
      </c>
      <c r="H102" s="40"/>
      <c r="I102" s="41" t="s">
        <v>135</v>
      </c>
      <c r="J102" s="42"/>
      <c r="K102" s="42"/>
      <c r="L102" s="42"/>
      <c r="M102" s="42" t="s">
        <v>53</v>
      </c>
      <c r="N102" s="40"/>
      <c r="O102" s="40"/>
      <c r="P102" s="40"/>
      <c r="Q102" s="43"/>
    </row>
  </sheetData>
  <sortState ref="A19:N78">
    <sortCondition ref="C2:C86"/>
    <sortCondition ref="D2:D86"/>
  </sortState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workbookViewId="0"/>
  </sheetViews>
  <sheetFormatPr defaultRowHeight="11.25" x14ac:dyDescent="0.2"/>
  <cols>
    <col min="1" max="1" width="4" style="3" customWidth="1"/>
    <col min="2" max="2" width="29.140625" style="3" customWidth="1"/>
    <col min="3" max="3" width="3" style="3" bestFit="1" customWidth="1"/>
    <col min="4" max="4" width="12.85546875" style="3" bestFit="1" customWidth="1"/>
    <col min="5" max="5" width="14.7109375" style="3" bestFit="1" customWidth="1"/>
    <col min="6" max="6" width="13.85546875" style="3" bestFit="1" customWidth="1"/>
    <col min="7" max="7" width="12.28515625" style="3" bestFit="1" customWidth="1"/>
    <col min="8" max="8" width="4" style="3" customWidth="1"/>
    <col min="9" max="9" width="3.5703125" style="3" customWidth="1"/>
    <col min="10" max="10" width="9.140625" style="3"/>
    <col min="11" max="11" width="48.85546875" style="3" customWidth="1"/>
    <col min="12" max="16384" width="9.140625" style="3"/>
  </cols>
  <sheetData>
    <row r="1" spans="1:27" x14ac:dyDescent="0.2">
      <c r="B1" s="50"/>
      <c r="C1" s="51"/>
      <c r="D1" s="51"/>
      <c r="E1" s="52"/>
      <c r="F1" s="52"/>
      <c r="G1" s="53"/>
      <c r="H1" s="53"/>
      <c r="J1" s="53"/>
      <c r="K1" s="53"/>
      <c r="L1" s="53"/>
      <c r="M1" s="53"/>
      <c r="N1" s="53"/>
      <c r="O1" s="53"/>
      <c r="P1" s="53"/>
    </row>
    <row r="2" spans="1:27" x14ac:dyDescent="0.2">
      <c r="B2" s="54"/>
      <c r="C2" s="26"/>
      <c r="D2" s="26"/>
      <c r="E2" s="25"/>
      <c r="F2" s="25"/>
    </row>
    <row r="3" spans="1:27" x14ac:dyDescent="0.2">
      <c r="B3" s="55"/>
      <c r="C3" s="26"/>
      <c r="D3" s="26"/>
      <c r="E3" s="25"/>
      <c r="F3" s="25"/>
    </row>
    <row r="4" spans="1:27" x14ac:dyDescent="0.2">
      <c r="B4" s="56"/>
      <c r="C4" s="26"/>
      <c r="D4" s="26"/>
      <c r="E4" s="25"/>
      <c r="F4" s="25"/>
      <c r="K4" s="6"/>
      <c r="L4" s="57"/>
    </row>
    <row r="5" spans="1:27" ht="12" thickBot="1" x14ac:dyDescent="0.25">
      <c r="B5" s="56"/>
      <c r="C5" s="26"/>
      <c r="D5" s="26"/>
      <c r="E5" s="25"/>
      <c r="F5" s="25"/>
    </row>
    <row r="6" spans="1:27" x14ac:dyDescent="0.2">
      <c r="B6" s="58" t="s">
        <v>55</v>
      </c>
      <c r="C6" s="59"/>
      <c r="D6" s="60" t="s">
        <v>29</v>
      </c>
      <c r="E6" s="61" t="s">
        <v>30</v>
      </c>
      <c r="F6" s="61" t="s">
        <v>31</v>
      </c>
      <c r="G6" s="62" t="s">
        <v>32</v>
      </c>
      <c r="H6" s="63"/>
    </row>
    <row r="7" spans="1:27" x14ac:dyDescent="0.2">
      <c r="B7" s="64"/>
      <c r="C7" s="51"/>
      <c r="D7" s="51"/>
      <c r="E7" s="52"/>
      <c r="F7" s="52"/>
      <c r="G7" s="53"/>
      <c r="H7" s="65"/>
    </row>
    <row r="8" spans="1:27" x14ac:dyDescent="0.2">
      <c r="B8" s="66" t="s">
        <v>33</v>
      </c>
      <c r="C8" s="67">
        <v>33</v>
      </c>
      <c r="D8" s="68"/>
      <c r="E8" s="69"/>
      <c r="F8" s="69"/>
      <c r="G8" s="70"/>
      <c r="H8" s="65"/>
    </row>
    <row r="9" spans="1:27" x14ac:dyDescent="0.2">
      <c r="B9" s="66" t="s">
        <v>34</v>
      </c>
      <c r="C9" s="71">
        <v>82</v>
      </c>
      <c r="D9" s="72">
        <f>C9/C8</f>
        <v>2.4848484848484849</v>
      </c>
      <c r="E9" s="73"/>
      <c r="F9" s="73"/>
      <c r="G9" s="74"/>
      <c r="H9" s="65"/>
    </row>
    <row r="10" spans="1:27" s="6" customFormat="1" x14ac:dyDescent="0.2">
      <c r="A10" s="3"/>
      <c r="B10" s="66" t="s">
        <v>35</v>
      </c>
      <c r="C10" s="71">
        <v>69</v>
      </c>
      <c r="D10" s="32"/>
      <c r="E10" s="72">
        <f>C10/C9</f>
        <v>0.84146341463414631</v>
      </c>
      <c r="F10" s="73"/>
      <c r="G10" s="74"/>
      <c r="H10" s="65"/>
      <c r="I10" s="3"/>
      <c r="J10" s="3"/>
      <c r="K10" s="75" t="s">
        <v>128</v>
      </c>
    </row>
    <row r="11" spans="1:27" s="6" customFormat="1" ht="33.75" x14ac:dyDescent="0.2">
      <c r="A11" s="3"/>
      <c r="B11" s="66" t="s">
        <v>36</v>
      </c>
      <c r="C11" s="76">
        <v>15</v>
      </c>
      <c r="D11" s="77"/>
      <c r="E11" s="78"/>
      <c r="F11" s="79">
        <f>C11/C10</f>
        <v>0.21739130434782608</v>
      </c>
      <c r="G11" s="80">
        <f>C11/C8</f>
        <v>0.45454545454545453</v>
      </c>
      <c r="H11" s="65"/>
      <c r="I11" s="3"/>
      <c r="J11" s="3"/>
      <c r="K11" s="81" t="s">
        <v>136</v>
      </c>
    </row>
    <row r="12" spans="1:27" ht="12" thickBot="1" x14ac:dyDescent="0.25">
      <c r="B12" s="82"/>
      <c r="C12" s="83"/>
      <c r="D12" s="83"/>
      <c r="E12" s="84"/>
      <c r="F12" s="85"/>
      <c r="G12" s="86"/>
      <c r="H12" s="87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x14ac:dyDescent="0.2">
      <c r="A13" s="53"/>
      <c r="B13" s="88"/>
      <c r="C13" s="51"/>
      <c r="D13" s="51"/>
      <c r="E13" s="52"/>
      <c r="F13" s="89"/>
      <c r="G13" s="53"/>
      <c r="H13" s="53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</sheetData>
  <phoneticPr fontId="0" type="noConversion"/>
  <printOptions gridLines="1"/>
  <pageMargins left="0.75" right="0.75" top="0.44" bottom="0.46" header="0.25" footer="0.22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workbookViewId="0">
      <pane ySplit="1" topLeftCell="A2" activePane="bottomLeft" state="frozen"/>
      <selection pane="bottomLeft" activeCell="A2" sqref="A2"/>
    </sheetView>
  </sheetViews>
  <sheetFormatPr defaultRowHeight="11.25" x14ac:dyDescent="0.2"/>
  <cols>
    <col min="1" max="1" width="8.42578125" style="16" bestFit="1" customWidth="1"/>
    <col min="2" max="2" width="3.85546875" style="16" bestFit="1" customWidth="1"/>
    <col min="3" max="3" width="7" style="17" bestFit="1" customWidth="1"/>
    <col min="4" max="4" width="7.42578125" style="18" bestFit="1" customWidth="1"/>
    <col min="5" max="5" width="6.5703125" style="19" bestFit="1" customWidth="1"/>
    <col min="6" max="6" width="9.42578125" style="19" bestFit="1" customWidth="1"/>
    <col min="7" max="7" width="4" style="20" bestFit="1" customWidth="1"/>
    <col min="8" max="8" width="6.85546875" style="19" bestFit="1" customWidth="1"/>
    <col min="9" max="9" width="6.140625" style="19" bestFit="1" customWidth="1"/>
    <col min="10" max="10" width="7.7109375" style="10" bestFit="1" customWidth="1"/>
    <col min="11" max="11" width="14" style="10" bestFit="1" customWidth="1"/>
    <col min="12" max="12" width="5.42578125" style="10" bestFit="1" customWidth="1"/>
    <col min="13" max="13" width="3.85546875" style="10" bestFit="1" customWidth="1"/>
    <col min="14" max="14" width="31.140625" style="10" bestFit="1" customWidth="1"/>
    <col min="15" max="15" width="5.42578125" style="10" bestFit="1" customWidth="1"/>
    <col min="16" max="16384" width="9.140625" style="10"/>
  </cols>
  <sheetData>
    <row r="1" spans="1:17" s="95" customFormat="1" x14ac:dyDescent="0.2">
      <c r="A1" s="90" t="s">
        <v>0</v>
      </c>
      <c r="B1" s="90" t="s">
        <v>12</v>
      </c>
      <c r="C1" s="91" t="s">
        <v>1</v>
      </c>
      <c r="D1" s="92" t="s">
        <v>24</v>
      </c>
      <c r="E1" s="93" t="s">
        <v>42</v>
      </c>
      <c r="F1" s="93" t="s">
        <v>6</v>
      </c>
      <c r="G1" s="94" t="s">
        <v>4</v>
      </c>
      <c r="H1" s="93" t="s">
        <v>8</v>
      </c>
      <c r="I1" s="93" t="s">
        <v>3</v>
      </c>
      <c r="J1" s="95" t="s">
        <v>20</v>
      </c>
      <c r="K1" s="95" t="s">
        <v>9</v>
      </c>
      <c r="L1" s="95" t="s">
        <v>21</v>
      </c>
      <c r="M1" s="95" t="s">
        <v>22</v>
      </c>
      <c r="N1" s="95" t="s">
        <v>5</v>
      </c>
      <c r="O1" s="95" t="s">
        <v>43</v>
      </c>
      <c r="P1" s="95" t="s">
        <v>50</v>
      </c>
      <c r="Q1" s="95" t="s">
        <v>50</v>
      </c>
    </row>
    <row r="2" spans="1:17" x14ac:dyDescent="0.2">
      <c r="A2" s="28" t="s">
        <v>55</v>
      </c>
      <c r="B2" s="28">
        <v>1</v>
      </c>
      <c r="C2" s="29">
        <v>41088</v>
      </c>
      <c r="D2" s="30" t="s">
        <v>37</v>
      </c>
      <c r="E2" s="22">
        <v>42392</v>
      </c>
      <c r="F2" s="22" t="str">
        <f t="shared" ref="F2:F33" si="0">CONCATENATE(D2,E2)</f>
        <v>Z042392</v>
      </c>
      <c r="G2" s="31">
        <v>38.6</v>
      </c>
      <c r="H2" s="22">
        <v>28</v>
      </c>
      <c r="I2" s="22"/>
      <c r="J2" s="21"/>
      <c r="K2" s="21" t="s">
        <v>139</v>
      </c>
      <c r="L2" s="21">
        <v>3</v>
      </c>
      <c r="M2" s="21"/>
      <c r="N2" s="21"/>
      <c r="O2" s="21">
        <v>3</v>
      </c>
      <c r="P2" s="22">
        <f t="shared" ref="P2:P33" si="1">IF(F2=F1,P1+C2-C1,IF(O2&gt;-1,O2,"noval"))</f>
        <v>3</v>
      </c>
    </row>
    <row r="3" spans="1:17" x14ac:dyDescent="0.2">
      <c r="A3" s="28" t="s">
        <v>55</v>
      </c>
      <c r="B3" s="28">
        <v>1</v>
      </c>
      <c r="C3" s="29">
        <v>41088</v>
      </c>
      <c r="D3" s="30" t="s">
        <v>37</v>
      </c>
      <c r="E3" s="22">
        <v>42393</v>
      </c>
      <c r="F3" s="22" t="str">
        <f t="shared" si="0"/>
        <v>Z042393</v>
      </c>
      <c r="G3" s="31">
        <v>34.5</v>
      </c>
      <c r="H3" s="22">
        <v>14</v>
      </c>
      <c r="I3" s="22"/>
      <c r="J3" s="21"/>
      <c r="K3" s="21" t="s">
        <v>138</v>
      </c>
      <c r="L3" s="21">
        <v>1</v>
      </c>
      <c r="M3" s="21"/>
      <c r="N3" s="21"/>
      <c r="O3" s="21">
        <v>1</v>
      </c>
      <c r="P3" s="22">
        <f t="shared" si="1"/>
        <v>1</v>
      </c>
    </row>
    <row r="4" spans="1:17" x14ac:dyDescent="0.2">
      <c r="A4" s="28" t="s">
        <v>55</v>
      </c>
      <c r="B4" s="28">
        <v>1</v>
      </c>
      <c r="C4" s="29">
        <v>41088</v>
      </c>
      <c r="D4" s="30" t="s">
        <v>37</v>
      </c>
      <c r="E4" s="22">
        <v>42394</v>
      </c>
      <c r="F4" s="22" t="str">
        <f t="shared" si="0"/>
        <v>Z042394</v>
      </c>
      <c r="G4" s="31">
        <v>47.6</v>
      </c>
      <c r="H4" s="22">
        <v>66</v>
      </c>
      <c r="I4" s="22"/>
      <c r="J4" s="21"/>
      <c r="K4" s="21" t="s">
        <v>47</v>
      </c>
      <c r="L4" s="21" t="s">
        <v>120</v>
      </c>
      <c r="M4" s="21"/>
      <c r="N4" s="21"/>
      <c r="O4" s="21">
        <v>7</v>
      </c>
      <c r="P4" s="22">
        <f t="shared" si="1"/>
        <v>7</v>
      </c>
    </row>
    <row r="5" spans="1:17" x14ac:dyDescent="0.2">
      <c r="A5" s="28" t="s">
        <v>55</v>
      </c>
      <c r="B5" s="28">
        <v>1</v>
      </c>
      <c r="C5" s="29">
        <v>41094</v>
      </c>
      <c r="D5" s="30" t="s">
        <v>37</v>
      </c>
      <c r="E5" s="22">
        <v>42394</v>
      </c>
      <c r="F5" s="22" t="str">
        <f t="shared" si="0"/>
        <v>Z042394</v>
      </c>
      <c r="G5" s="31">
        <v>55.1</v>
      </c>
      <c r="H5" s="22">
        <v>99</v>
      </c>
      <c r="I5" s="22">
        <v>102</v>
      </c>
      <c r="J5" s="21"/>
      <c r="K5" s="21" t="s">
        <v>47</v>
      </c>
      <c r="L5" s="21"/>
      <c r="M5" s="21"/>
      <c r="N5" s="21"/>
      <c r="O5" s="21" t="s">
        <v>51</v>
      </c>
      <c r="P5" s="22">
        <f t="shared" si="1"/>
        <v>13</v>
      </c>
    </row>
    <row r="6" spans="1:17" x14ac:dyDescent="0.2">
      <c r="A6" s="28" t="s">
        <v>55</v>
      </c>
      <c r="B6" s="28">
        <v>1</v>
      </c>
      <c r="C6" s="29">
        <v>41100</v>
      </c>
      <c r="D6" s="30" t="s">
        <v>37</v>
      </c>
      <c r="E6" s="22">
        <v>42394</v>
      </c>
      <c r="F6" s="22" t="str">
        <f t="shared" si="0"/>
        <v>Z042394</v>
      </c>
      <c r="G6" s="31">
        <v>61.4</v>
      </c>
      <c r="H6" s="22">
        <v>135</v>
      </c>
      <c r="I6" s="22">
        <v>152</v>
      </c>
      <c r="J6" s="21"/>
      <c r="K6" s="21" t="s">
        <v>47</v>
      </c>
      <c r="L6" s="21"/>
      <c r="M6" s="21"/>
      <c r="N6" s="21"/>
      <c r="O6" s="21" t="s">
        <v>51</v>
      </c>
      <c r="P6" s="22">
        <f t="shared" si="1"/>
        <v>19</v>
      </c>
    </row>
    <row r="7" spans="1:17" x14ac:dyDescent="0.2">
      <c r="A7" s="28" t="s">
        <v>55</v>
      </c>
      <c r="B7" s="28">
        <v>1</v>
      </c>
      <c r="C7" s="29">
        <v>41088</v>
      </c>
      <c r="D7" s="30" t="s">
        <v>37</v>
      </c>
      <c r="E7" s="22">
        <v>42395</v>
      </c>
      <c r="F7" s="22" t="str">
        <f t="shared" si="0"/>
        <v>Z042395</v>
      </c>
      <c r="G7" s="31">
        <v>56.2</v>
      </c>
      <c r="H7" s="22">
        <v>91</v>
      </c>
      <c r="I7" s="22">
        <v>98</v>
      </c>
      <c r="J7" s="21"/>
      <c r="K7" s="21" t="s">
        <v>47</v>
      </c>
      <c r="L7" s="21" t="s">
        <v>121</v>
      </c>
      <c r="M7" s="21"/>
      <c r="N7" s="21"/>
      <c r="O7" s="21">
        <v>12</v>
      </c>
      <c r="P7" s="22">
        <f t="shared" si="1"/>
        <v>12</v>
      </c>
    </row>
    <row r="8" spans="1:17" x14ac:dyDescent="0.2">
      <c r="A8" s="28" t="s">
        <v>55</v>
      </c>
      <c r="B8" s="28">
        <v>1</v>
      </c>
      <c r="C8" s="29">
        <v>41094</v>
      </c>
      <c r="D8" s="30" t="s">
        <v>37</v>
      </c>
      <c r="E8" s="22">
        <v>42395</v>
      </c>
      <c r="F8" s="22" t="str">
        <f t="shared" si="0"/>
        <v>Z042395</v>
      </c>
      <c r="G8" s="31">
        <v>63.2</v>
      </c>
      <c r="H8" s="22">
        <v>127</v>
      </c>
      <c r="I8" s="22">
        <v>147</v>
      </c>
      <c r="J8" s="21"/>
      <c r="K8" s="21" t="s">
        <v>47</v>
      </c>
      <c r="L8" s="21"/>
      <c r="M8" s="21"/>
      <c r="N8" s="21"/>
      <c r="O8" s="21" t="s">
        <v>51</v>
      </c>
      <c r="P8" s="22">
        <f t="shared" si="1"/>
        <v>18</v>
      </c>
    </row>
    <row r="9" spans="1:17" x14ac:dyDescent="0.2">
      <c r="A9" s="28" t="s">
        <v>55</v>
      </c>
      <c r="B9" s="28">
        <v>1</v>
      </c>
      <c r="C9" s="29">
        <v>41100</v>
      </c>
      <c r="D9" s="30" t="s">
        <v>37</v>
      </c>
      <c r="E9" s="22">
        <v>42395</v>
      </c>
      <c r="F9" s="22" t="str">
        <f t="shared" si="0"/>
        <v>Z042395</v>
      </c>
      <c r="G9" s="31">
        <v>67</v>
      </c>
      <c r="H9" s="22">
        <v>111</v>
      </c>
      <c r="I9" s="22">
        <v>186</v>
      </c>
      <c r="J9" s="21"/>
      <c r="K9" s="21" t="s">
        <v>47</v>
      </c>
      <c r="L9" s="21"/>
      <c r="M9" s="21"/>
      <c r="N9" s="21"/>
      <c r="O9" s="21" t="s">
        <v>51</v>
      </c>
      <c r="P9" s="22">
        <f t="shared" si="1"/>
        <v>24</v>
      </c>
    </row>
    <row r="10" spans="1:17" x14ac:dyDescent="0.2">
      <c r="A10" s="28" t="s">
        <v>55</v>
      </c>
      <c r="B10" s="28">
        <v>1</v>
      </c>
      <c r="C10" s="29">
        <v>41088</v>
      </c>
      <c r="D10" s="30" t="s">
        <v>37</v>
      </c>
      <c r="E10" s="22">
        <v>42396</v>
      </c>
      <c r="F10" s="22" t="str">
        <f t="shared" si="0"/>
        <v>Z042396</v>
      </c>
      <c r="G10" s="31">
        <v>52.6</v>
      </c>
      <c r="H10" s="22">
        <v>89</v>
      </c>
      <c r="I10" s="22"/>
      <c r="J10" s="21"/>
      <c r="K10" s="21" t="s">
        <v>139</v>
      </c>
      <c r="L10" s="21" t="s">
        <v>122</v>
      </c>
      <c r="M10" s="21"/>
      <c r="N10" s="21"/>
      <c r="O10" s="21">
        <v>10</v>
      </c>
      <c r="P10" s="22">
        <f t="shared" si="1"/>
        <v>10</v>
      </c>
    </row>
    <row r="11" spans="1:17" x14ac:dyDescent="0.2">
      <c r="A11" s="28" t="s">
        <v>55</v>
      </c>
      <c r="B11" s="28">
        <v>1</v>
      </c>
      <c r="C11" s="29">
        <v>41094</v>
      </c>
      <c r="D11" s="30" t="s">
        <v>37</v>
      </c>
      <c r="E11" s="22">
        <v>42396</v>
      </c>
      <c r="F11" s="22" t="str">
        <f t="shared" si="0"/>
        <v>Z042396</v>
      </c>
      <c r="G11" s="31">
        <v>60.4</v>
      </c>
      <c r="H11" s="22">
        <v>117</v>
      </c>
      <c r="I11" s="22">
        <v>133</v>
      </c>
      <c r="J11" s="21"/>
      <c r="K11" s="21" t="s">
        <v>139</v>
      </c>
      <c r="L11" s="21"/>
      <c r="M11" s="21"/>
      <c r="N11" s="21"/>
      <c r="O11" s="21" t="s">
        <v>51</v>
      </c>
      <c r="P11" s="22">
        <f t="shared" si="1"/>
        <v>16</v>
      </c>
    </row>
    <row r="12" spans="1:17" x14ac:dyDescent="0.2">
      <c r="A12" s="28" t="s">
        <v>55</v>
      </c>
      <c r="B12" s="28">
        <v>1</v>
      </c>
      <c r="C12" s="29">
        <v>41100</v>
      </c>
      <c r="D12" s="30" t="s">
        <v>37</v>
      </c>
      <c r="E12" s="22">
        <v>42752</v>
      </c>
      <c r="F12" s="22" t="str">
        <f t="shared" si="0"/>
        <v>Z042752</v>
      </c>
      <c r="G12" s="31">
        <v>36.9</v>
      </c>
      <c r="H12" s="22">
        <v>18</v>
      </c>
      <c r="I12" s="22"/>
      <c r="J12" s="21"/>
      <c r="K12" s="21" t="s">
        <v>139</v>
      </c>
      <c r="L12" s="21">
        <v>3</v>
      </c>
      <c r="M12" s="21"/>
      <c r="N12" s="21"/>
      <c r="O12" s="21">
        <v>3</v>
      </c>
      <c r="P12" s="22">
        <f t="shared" si="1"/>
        <v>3</v>
      </c>
    </row>
    <row r="13" spans="1:17" x14ac:dyDescent="0.2">
      <c r="A13" s="28" t="s">
        <v>55</v>
      </c>
      <c r="B13" s="28">
        <v>1</v>
      </c>
      <c r="C13" s="29">
        <v>41100</v>
      </c>
      <c r="D13" s="30" t="s">
        <v>37</v>
      </c>
      <c r="E13" s="22">
        <v>42753</v>
      </c>
      <c r="F13" s="22" t="str">
        <f t="shared" si="0"/>
        <v>Z042753</v>
      </c>
      <c r="G13" s="31">
        <v>31.6</v>
      </c>
      <c r="H13" s="22">
        <v>15</v>
      </c>
      <c r="I13" s="22"/>
      <c r="J13" s="21"/>
      <c r="K13" s="21" t="s">
        <v>139</v>
      </c>
      <c r="L13" s="21">
        <v>2</v>
      </c>
      <c r="M13" s="21"/>
      <c r="N13" s="21"/>
      <c r="O13" s="21">
        <v>2</v>
      </c>
      <c r="P13" s="22">
        <f t="shared" si="1"/>
        <v>2</v>
      </c>
    </row>
    <row r="14" spans="1:17" x14ac:dyDescent="0.2">
      <c r="A14" s="28" t="s">
        <v>55</v>
      </c>
      <c r="B14" s="28">
        <v>1</v>
      </c>
      <c r="C14" s="29">
        <v>41074</v>
      </c>
      <c r="D14" s="30" t="s">
        <v>37</v>
      </c>
      <c r="E14" s="24">
        <v>58765</v>
      </c>
      <c r="F14" s="22" t="str">
        <f t="shared" si="0"/>
        <v>Z058765</v>
      </c>
      <c r="G14" s="31">
        <v>34.299999999999997</v>
      </c>
      <c r="H14" s="22">
        <v>17</v>
      </c>
      <c r="I14" s="22"/>
      <c r="J14" s="21"/>
      <c r="K14" s="21" t="s">
        <v>138</v>
      </c>
      <c r="L14" s="21">
        <v>2</v>
      </c>
      <c r="M14" s="21"/>
      <c r="N14" s="21"/>
      <c r="O14" s="21">
        <v>2</v>
      </c>
      <c r="P14" s="22">
        <f t="shared" si="1"/>
        <v>2</v>
      </c>
    </row>
    <row r="15" spans="1:17" x14ac:dyDescent="0.2">
      <c r="A15" s="28" t="s">
        <v>55</v>
      </c>
      <c r="B15" s="28">
        <v>1</v>
      </c>
      <c r="C15" s="29">
        <v>41074</v>
      </c>
      <c r="D15" s="30" t="s">
        <v>37</v>
      </c>
      <c r="E15" s="24">
        <v>58766</v>
      </c>
      <c r="F15" s="22" t="str">
        <f t="shared" si="0"/>
        <v>Z058766</v>
      </c>
      <c r="G15" s="31">
        <v>31.4</v>
      </c>
      <c r="H15" s="22">
        <v>15</v>
      </c>
      <c r="I15" s="22"/>
      <c r="J15" s="21"/>
      <c r="K15" s="21" t="s">
        <v>139</v>
      </c>
      <c r="L15" s="21">
        <v>1</v>
      </c>
      <c r="M15" s="21"/>
      <c r="N15" s="21"/>
      <c r="O15" s="21">
        <v>1</v>
      </c>
      <c r="P15" s="22">
        <f t="shared" si="1"/>
        <v>1</v>
      </c>
      <c r="Q15" s="22"/>
    </row>
    <row r="16" spans="1:17" x14ac:dyDescent="0.2">
      <c r="A16" s="28" t="s">
        <v>55</v>
      </c>
      <c r="B16" s="28">
        <v>1</v>
      </c>
      <c r="C16" s="29">
        <v>41074</v>
      </c>
      <c r="D16" s="30" t="s">
        <v>37</v>
      </c>
      <c r="E16" s="24">
        <v>58767</v>
      </c>
      <c r="F16" s="22" t="str">
        <f t="shared" si="0"/>
        <v>Z058767</v>
      </c>
      <c r="G16" s="31">
        <v>39.299999999999997</v>
      </c>
      <c r="H16" s="22">
        <v>33</v>
      </c>
      <c r="I16" s="22"/>
      <c r="J16" s="21"/>
      <c r="K16" s="21" t="s">
        <v>47</v>
      </c>
      <c r="L16" s="21">
        <v>4</v>
      </c>
      <c r="M16" s="21"/>
      <c r="N16" s="21"/>
      <c r="O16" s="21">
        <v>4</v>
      </c>
      <c r="P16" s="22">
        <f t="shared" si="1"/>
        <v>4</v>
      </c>
      <c r="Q16" s="22"/>
    </row>
    <row r="17" spans="1:17" x14ac:dyDescent="0.2">
      <c r="A17" s="28" t="s">
        <v>55</v>
      </c>
      <c r="B17" s="28">
        <v>1</v>
      </c>
      <c r="C17" s="29">
        <v>41080</v>
      </c>
      <c r="D17" s="30" t="s">
        <v>37</v>
      </c>
      <c r="E17" s="22">
        <v>58767</v>
      </c>
      <c r="F17" s="22" t="str">
        <f t="shared" si="0"/>
        <v>Z058767</v>
      </c>
      <c r="G17" s="31">
        <v>48.9</v>
      </c>
      <c r="H17" s="22">
        <v>68</v>
      </c>
      <c r="I17" s="22"/>
      <c r="J17" s="21"/>
      <c r="K17" s="21" t="s">
        <v>47</v>
      </c>
      <c r="L17" s="21"/>
      <c r="M17" s="21"/>
      <c r="N17" s="21"/>
      <c r="O17" s="21" t="s">
        <v>51</v>
      </c>
      <c r="P17" s="22">
        <f t="shared" si="1"/>
        <v>10</v>
      </c>
      <c r="Q17" s="22"/>
    </row>
    <row r="18" spans="1:17" x14ac:dyDescent="0.2">
      <c r="A18" s="28" t="s">
        <v>55</v>
      </c>
      <c r="B18" s="28">
        <v>1</v>
      </c>
      <c r="C18" s="29">
        <v>41088</v>
      </c>
      <c r="D18" s="30" t="s">
        <v>37</v>
      </c>
      <c r="E18" s="22">
        <v>58767</v>
      </c>
      <c r="F18" s="22" t="str">
        <f t="shared" si="0"/>
        <v>Z058767</v>
      </c>
      <c r="G18" s="31">
        <v>61.5</v>
      </c>
      <c r="H18" s="22">
        <v>130</v>
      </c>
      <c r="I18" s="22">
        <v>126</v>
      </c>
      <c r="J18" s="21"/>
      <c r="K18" s="21" t="s">
        <v>47</v>
      </c>
      <c r="L18" s="21"/>
      <c r="M18" s="21"/>
      <c r="N18" s="21"/>
      <c r="O18" s="21" t="s">
        <v>51</v>
      </c>
      <c r="P18" s="22">
        <f t="shared" si="1"/>
        <v>18</v>
      </c>
      <c r="Q18" s="21"/>
    </row>
    <row r="19" spans="1:17" x14ac:dyDescent="0.2">
      <c r="A19" s="28" t="s">
        <v>55</v>
      </c>
      <c r="B19" s="28">
        <v>1</v>
      </c>
      <c r="C19" s="29">
        <v>41094</v>
      </c>
      <c r="D19" s="30" t="s">
        <v>37</v>
      </c>
      <c r="E19" s="22">
        <v>58767</v>
      </c>
      <c r="F19" s="22" t="str">
        <f t="shared" si="0"/>
        <v>Z058767</v>
      </c>
      <c r="G19" s="31">
        <v>68.400000000000006</v>
      </c>
      <c r="H19" s="22">
        <v>146</v>
      </c>
      <c r="I19" s="22">
        <v>173</v>
      </c>
      <c r="J19" s="21"/>
      <c r="K19" s="21" t="s">
        <v>47</v>
      </c>
      <c r="L19" s="21"/>
      <c r="M19" s="21"/>
      <c r="N19" s="21"/>
      <c r="O19" s="21" t="s">
        <v>51</v>
      </c>
      <c r="P19" s="22">
        <f t="shared" si="1"/>
        <v>24</v>
      </c>
    </row>
    <row r="20" spans="1:17" x14ac:dyDescent="0.2">
      <c r="A20" s="28" t="s">
        <v>55</v>
      </c>
      <c r="B20" s="28">
        <v>1</v>
      </c>
      <c r="C20" s="29">
        <v>41074</v>
      </c>
      <c r="D20" s="30" t="s">
        <v>37</v>
      </c>
      <c r="E20" s="24">
        <v>58768</v>
      </c>
      <c r="F20" s="22" t="str">
        <f t="shared" si="0"/>
        <v>Z058768</v>
      </c>
      <c r="G20" s="31">
        <v>36.4</v>
      </c>
      <c r="H20" s="22">
        <v>22</v>
      </c>
      <c r="I20" s="22"/>
      <c r="J20" s="21"/>
      <c r="K20" s="21" t="s">
        <v>47</v>
      </c>
      <c r="L20" s="21">
        <v>3</v>
      </c>
      <c r="M20" s="21"/>
      <c r="N20" s="21"/>
      <c r="O20" s="21">
        <v>3</v>
      </c>
      <c r="P20" s="22">
        <f t="shared" si="1"/>
        <v>3</v>
      </c>
    </row>
    <row r="21" spans="1:17" x14ac:dyDescent="0.2">
      <c r="A21" s="28" t="s">
        <v>55</v>
      </c>
      <c r="B21" s="28">
        <v>1</v>
      </c>
      <c r="C21" s="29">
        <v>41080</v>
      </c>
      <c r="D21" s="30" t="s">
        <v>37</v>
      </c>
      <c r="E21" s="22">
        <v>58768</v>
      </c>
      <c r="F21" s="22" t="str">
        <f t="shared" si="0"/>
        <v>Z058768</v>
      </c>
      <c r="G21" s="31">
        <v>45.1</v>
      </c>
      <c r="H21" s="22">
        <v>50</v>
      </c>
      <c r="I21" s="22"/>
      <c r="J21" s="21"/>
      <c r="K21" s="21" t="s">
        <v>47</v>
      </c>
      <c r="L21" s="21"/>
      <c r="M21" s="21"/>
      <c r="N21" s="21"/>
      <c r="O21" s="21" t="s">
        <v>51</v>
      </c>
      <c r="P21" s="22">
        <f t="shared" si="1"/>
        <v>9</v>
      </c>
      <c r="Q21" s="22"/>
    </row>
    <row r="22" spans="1:17" x14ac:dyDescent="0.2">
      <c r="A22" s="28" t="s">
        <v>55</v>
      </c>
      <c r="B22" s="28">
        <v>1</v>
      </c>
      <c r="C22" s="29">
        <v>41088</v>
      </c>
      <c r="D22" s="30" t="s">
        <v>37</v>
      </c>
      <c r="E22" s="22">
        <v>58768</v>
      </c>
      <c r="F22" s="22" t="str">
        <f t="shared" si="0"/>
        <v>Z058768</v>
      </c>
      <c r="G22" s="31">
        <v>58.2</v>
      </c>
      <c r="H22" s="22">
        <v>110</v>
      </c>
      <c r="I22" s="22"/>
      <c r="J22" s="21"/>
      <c r="K22" s="21" t="s">
        <v>47</v>
      </c>
      <c r="L22" s="21"/>
      <c r="M22" s="21"/>
      <c r="N22" s="21"/>
      <c r="O22" s="21" t="s">
        <v>51</v>
      </c>
      <c r="P22" s="22">
        <f t="shared" si="1"/>
        <v>17</v>
      </c>
    </row>
    <row r="23" spans="1:17" x14ac:dyDescent="0.2">
      <c r="A23" s="28" t="s">
        <v>55</v>
      </c>
      <c r="B23" s="28">
        <v>1</v>
      </c>
      <c r="C23" s="29">
        <v>41100</v>
      </c>
      <c r="D23" s="30" t="s">
        <v>37</v>
      </c>
      <c r="E23" s="22">
        <v>58768</v>
      </c>
      <c r="F23" s="22" t="str">
        <f t="shared" si="0"/>
        <v>Z058768</v>
      </c>
      <c r="G23" s="31">
        <v>71.3</v>
      </c>
      <c r="H23" s="22">
        <v>131</v>
      </c>
      <c r="I23" s="22">
        <v>180</v>
      </c>
      <c r="J23" s="21"/>
      <c r="K23" s="21" t="s">
        <v>47</v>
      </c>
      <c r="L23" s="21"/>
      <c r="M23" s="21"/>
      <c r="N23" s="21"/>
      <c r="O23" s="21" t="s">
        <v>51</v>
      </c>
      <c r="P23" s="22">
        <f t="shared" si="1"/>
        <v>29</v>
      </c>
    </row>
    <row r="24" spans="1:17" x14ac:dyDescent="0.2">
      <c r="A24" s="28" t="s">
        <v>55</v>
      </c>
      <c r="B24" s="28">
        <v>1</v>
      </c>
      <c r="C24" s="29">
        <v>41074</v>
      </c>
      <c r="D24" s="30" t="s">
        <v>37</v>
      </c>
      <c r="E24" s="24">
        <v>58769</v>
      </c>
      <c r="F24" s="22" t="str">
        <f t="shared" si="0"/>
        <v>Z058769</v>
      </c>
      <c r="G24" s="31">
        <v>34.4</v>
      </c>
      <c r="H24" s="22">
        <v>19</v>
      </c>
      <c r="I24" s="22"/>
      <c r="J24" s="21"/>
      <c r="K24" s="21" t="s">
        <v>139</v>
      </c>
      <c r="L24" s="21">
        <v>3</v>
      </c>
      <c r="M24" s="21"/>
      <c r="N24" s="21"/>
      <c r="O24" s="21">
        <v>3</v>
      </c>
      <c r="P24" s="22">
        <f t="shared" si="1"/>
        <v>3</v>
      </c>
    </row>
    <row r="25" spans="1:17" x14ac:dyDescent="0.2">
      <c r="A25" s="28" t="s">
        <v>55</v>
      </c>
      <c r="B25" s="28">
        <v>1</v>
      </c>
      <c r="C25" s="29">
        <v>41074</v>
      </c>
      <c r="D25" s="30" t="s">
        <v>37</v>
      </c>
      <c r="E25" s="24">
        <v>58770</v>
      </c>
      <c r="F25" s="22" t="str">
        <f t="shared" si="0"/>
        <v>Z058770</v>
      </c>
      <c r="G25" s="31">
        <v>31.1</v>
      </c>
      <c r="H25" s="22">
        <v>15</v>
      </c>
      <c r="I25" s="22"/>
      <c r="J25" s="21"/>
      <c r="K25" s="21" t="s">
        <v>139</v>
      </c>
      <c r="L25" s="23" t="s">
        <v>49</v>
      </c>
      <c r="M25" s="21"/>
      <c r="N25" s="21"/>
      <c r="O25" s="23">
        <v>0</v>
      </c>
      <c r="P25" s="22">
        <f t="shared" si="1"/>
        <v>0</v>
      </c>
      <c r="Q25" s="22"/>
    </row>
    <row r="26" spans="1:17" x14ac:dyDescent="0.2">
      <c r="A26" s="28" t="s">
        <v>55</v>
      </c>
      <c r="B26" s="28">
        <v>1</v>
      </c>
      <c r="C26" s="29">
        <v>41080</v>
      </c>
      <c r="D26" s="30" t="s">
        <v>37</v>
      </c>
      <c r="E26" s="22">
        <v>58770</v>
      </c>
      <c r="F26" s="22" t="str">
        <f t="shared" si="0"/>
        <v>Z058770</v>
      </c>
      <c r="G26" s="31">
        <v>42.8</v>
      </c>
      <c r="H26" s="22">
        <v>46</v>
      </c>
      <c r="I26" s="22"/>
      <c r="J26" s="21"/>
      <c r="K26" s="21" t="s">
        <v>139</v>
      </c>
      <c r="L26" s="21"/>
      <c r="M26" s="21"/>
      <c r="N26" s="21"/>
      <c r="O26" s="21" t="s">
        <v>51</v>
      </c>
      <c r="P26" s="22">
        <f t="shared" si="1"/>
        <v>6</v>
      </c>
      <c r="Q26" s="21"/>
    </row>
    <row r="27" spans="1:17" x14ac:dyDescent="0.2">
      <c r="A27" s="28" t="s">
        <v>55</v>
      </c>
      <c r="B27" s="28">
        <v>1</v>
      </c>
      <c r="C27" s="29">
        <v>41074</v>
      </c>
      <c r="D27" s="30" t="s">
        <v>37</v>
      </c>
      <c r="E27" s="24">
        <v>58771</v>
      </c>
      <c r="F27" s="22" t="str">
        <f t="shared" si="0"/>
        <v>Z058771</v>
      </c>
      <c r="G27" s="31">
        <v>38</v>
      </c>
      <c r="H27" s="22">
        <v>32</v>
      </c>
      <c r="I27" s="22"/>
      <c r="J27" s="21"/>
      <c r="K27" s="21" t="s">
        <v>139</v>
      </c>
      <c r="L27" s="21">
        <v>3</v>
      </c>
      <c r="M27" s="21"/>
      <c r="N27" s="21"/>
      <c r="O27" s="21">
        <v>3</v>
      </c>
      <c r="P27" s="22">
        <f t="shared" si="1"/>
        <v>3</v>
      </c>
    </row>
    <row r="28" spans="1:17" x14ac:dyDescent="0.2">
      <c r="A28" s="28" t="s">
        <v>55</v>
      </c>
      <c r="B28" s="28">
        <v>1</v>
      </c>
      <c r="C28" s="29">
        <v>41080</v>
      </c>
      <c r="D28" s="30" t="s">
        <v>37</v>
      </c>
      <c r="E28" s="24">
        <v>58771</v>
      </c>
      <c r="F28" s="22" t="str">
        <f t="shared" si="0"/>
        <v>Z058771</v>
      </c>
      <c r="G28" s="31">
        <v>51.1</v>
      </c>
      <c r="H28" s="22">
        <v>74</v>
      </c>
      <c r="I28" s="22"/>
      <c r="J28" s="21"/>
      <c r="K28" s="21" t="s">
        <v>139</v>
      </c>
      <c r="L28" s="21"/>
      <c r="M28" s="21"/>
      <c r="N28" s="21"/>
      <c r="O28" s="21" t="s">
        <v>51</v>
      </c>
      <c r="P28" s="22">
        <f t="shared" si="1"/>
        <v>9</v>
      </c>
      <c r="Q28" s="21"/>
    </row>
    <row r="29" spans="1:17" x14ac:dyDescent="0.2">
      <c r="A29" s="28" t="s">
        <v>55</v>
      </c>
      <c r="B29" s="28">
        <v>1</v>
      </c>
      <c r="C29" s="29">
        <v>41088</v>
      </c>
      <c r="D29" s="30" t="s">
        <v>37</v>
      </c>
      <c r="E29" s="22">
        <v>58771</v>
      </c>
      <c r="F29" s="22" t="str">
        <f t="shared" si="0"/>
        <v>Z058771</v>
      </c>
      <c r="G29" s="31">
        <v>62.2</v>
      </c>
      <c r="H29" s="22">
        <v>131</v>
      </c>
      <c r="I29" s="22">
        <v>135</v>
      </c>
      <c r="J29" s="21"/>
      <c r="K29" s="21" t="s">
        <v>139</v>
      </c>
      <c r="L29" s="21"/>
      <c r="M29" s="21"/>
      <c r="N29" s="21"/>
      <c r="O29" s="21" t="s">
        <v>51</v>
      </c>
      <c r="P29" s="22">
        <f t="shared" si="1"/>
        <v>17</v>
      </c>
      <c r="Q29" s="21"/>
    </row>
    <row r="30" spans="1:17" x14ac:dyDescent="0.2">
      <c r="A30" s="28" t="s">
        <v>55</v>
      </c>
      <c r="B30" s="28">
        <v>1</v>
      </c>
      <c r="C30" s="29">
        <v>41074</v>
      </c>
      <c r="D30" s="30" t="s">
        <v>37</v>
      </c>
      <c r="E30" s="24">
        <v>58772</v>
      </c>
      <c r="F30" s="22" t="str">
        <f t="shared" si="0"/>
        <v>Z058772</v>
      </c>
      <c r="G30" s="31">
        <v>29.6</v>
      </c>
      <c r="H30" s="22">
        <v>11</v>
      </c>
      <c r="I30" s="22"/>
      <c r="J30" s="21"/>
      <c r="K30" s="21" t="s">
        <v>139</v>
      </c>
      <c r="L30" s="21">
        <v>1</v>
      </c>
      <c r="M30" s="21"/>
      <c r="N30" s="21"/>
      <c r="O30" s="21">
        <v>1</v>
      </c>
      <c r="P30" s="22">
        <f t="shared" si="1"/>
        <v>1</v>
      </c>
    </row>
    <row r="31" spans="1:17" x14ac:dyDescent="0.2">
      <c r="A31" s="28" t="s">
        <v>55</v>
      </c>
      <c r="B31" s="28">
        <v>1</v>
      </c>
      <c r="C31" s="29">
        <v>41074</v>
      </c>
      <c r="D31" s="30" t="s">
        <v>37</v>
      </c>
      <c r="E31" s="24">
        <v>58773</v>
      </c>
      <c r="F31" s="22" t="str">
        <f t="shared" si="0"/>
        <v>Z058773</v>
      </c>
      <c r="G31" s="31">
        <v>42.7</v>
      </c>
      <c r="H31" s="22">
        <v>48</v>
      </c>
      <c r="I31" s="22"/>
      <c r="J31" s="21"/>
      <c r="K31" s="21" t="s">
        <v>140</v>
      </c>
      <c r="L31" s="21">
        <v>4</v>
      </c>
      <c r="M31" s="21"/>
      <c r="N31" s="21" t="s">
        <v>80</v>
      </c>
      <c r="O31" s="21">
        <v>4</v>
      </c>
      <c r="P31" s="22">
        <f t="shared" si="1"/>
        <v>4</v>
      </c>
      <c r="Q31" s="21"/>
    </row>
    <row r="32" spans="1:17" x14ac:dyDescent="0.2">
      <c r="A32" s="28" t="s">
        <v>55</v>
      </c>
      <c r="B32" s="28">
        <v>1</v>
      </c>
      <c r="C32" s="29">
        <v>41080</v>
      </c>
      <c r="D32" s="30" t="s">
        <v>37</v>
      </c>
      <c r="E32" s="24">
        <v>58773</v>
      </c>
      <c r="F32" s="22" t="str">
        <f t="shared" si="0"/>
        <v>Z058773</v>
      </c>
      <c r="G32" s="31">
        <v>54.4</v>
      </c>
      <c r="H32" s="22">
        <v>99</v>
      </c>
      <c r="I32" s="22"/>
      <c r="J32" s="21"/>
      <c r="K32" s="21" t="s">
        <v>140</v>
      </c>
      <c r="L32" s="21"/>
      <c r="M32" s="21"/>
      <c r="N32" s="21"/>
      <c r="O32" s="21" t="s">
        <v>51</v>
      </c>
      <c r="P32" s="22">
        <f t="shared" si="1"/>
        <v>10</v>
      </c>
      <c r="Q32" s="21"/>
    </row>
    <row r="33" spans="1:17" x14ac:dyDescent="0.2">
      <c r="A33" s="28" t="s">
        <v>55</v>
      </c>
      <c r="B33" s="28">
        <v>1</v>
      </c>
      <c r="C33" s="29">
        <v>41088</v>
      </c>
      <c r="D33" s="30" t="s">
        <v>37</v>
      </c>
      <c r="E33" s="22">
        <v>58773</v>
      </c>
      <c r="F33" s="22" t="str">
        <f t="shared" si="0"/>
        <v>Z058773</v>
      </c>
      <c r="G33" s="31">
        <v>60.3</v>
      </c>
      <c r="H33" s="22">
        <v>135</v>
      </c>
      <c r="I33" s="22">
        <v>140</v>
      </c>
      <c r="J33" s="21"/>
      <c r="K33" s="21" t="s">
        <v>140</v>
      </c>
      <c r="L33" s="21"/>
      <c r="M33" s="21"/>
      <c r="N33" s="21"/>
      <c r="O33" s="21" t="s">
        <v>51</v>
      </c>
      <c r="P33" s="22">
        <f t="shared" si="1"/>
        <v>18</v>
      </c>
      <c r="Q33" s="21"/>
    </row>
    <row r="34" spans="1:17" x14ac:dyDescent="0.2">
      <c r="A34" s="28" t="s">
        <v>55</v>
      </c>
      <c r="B34" s="28">
        <v>1</v>
      </c>
      <c r="C34" s="29">
        <v>41074</v>
      </c>
      <c r="D34" s="30" t="s">
        <v>37</v>
      </c>
      <c r="E34" s="24">
        <v>58774</v>
      </c>
      <c r="F34" s="22" t="str">
        <f t="shared" ref="F34:F65" si="2">CONCATENATE(D34,E34)</f>
        <v>Z058774</v>
      </c>
      <c r="G34" s="31">
        <v>39.4</v>
      </c>
      <c r="H34" s="22">
        <v>35</v>
      </c>
      <c r="I34" s="22"/>
      <c r="J34" s="21"/>
      <c r="K34" s="21" t="s">
        <v>47</v>
      </c>
      <c r="L34" s="21">
        <v>4</v>
      </c>
      <c r="M34" s="21"/>
      <c r="N34" s="21"/>
      <c r="O34" s="21">
        <v>4</v>
      </c>
      <c r="P34" s="22">
        <f t="shared" ref="P34:P65" si="3">IF(F34=F33,P33+C34-C33,IF(O34&gt;-1,O34,"noval"))</f>
        <v>4</v>
      </c>
    </row>
    <row r="35" spans="1:17" x14ac:dyDescent="0.2">
      <c r="A35" s="28" t="s">
        <v>55</v>
      </c>
      <c r="B35" s="28">
        <v>1</v>
      </c>
      <c r="C35" s="29">
        <v>41080</v>
      </c>
      <c r="D35" s="30" t="s">
        <v>37</v>
      </c>
      <c r="E35" s="22">
        <v>58774</v>
      </c>
      <c r="F35" s="22" t="str">
        <f t="shared" si="2"/>
        <v>Z058774</v>
      </c>
      <c r="G35" s="31">
        <v>52.6</v>
      </c>
      <c r="H35" s="22">
        <v>83</v>
      </c>
      <c r="I35" s="22"/>
      <c r="J35" s="21"/>
      <c r="K35" s="21" t="s">
        <v>47</v>
      </c>
      <c r="L35" s="21"/>
      <c r="M35" s="21"/>
      <c r="N35" s="21"/>
      <c r="O35" s="21" t="s">
        <v>51</v>
      </c>
      <c r="P35" s="22">
        <f t="shared" si="3"/>
        <v>10</v>
      </c>
      <c r="Q35" s="21"/>
    </row>
    <row r="36" spans="1:17" x14ac:dyDescent="0.2">
      <c r="A36" s="28" t="s">
        <v>55</v>
      </c>
      <c r="B36" s="28">
        <v>1</v>
      </c>
      <c r="C36" s="29">
        <v>41088</v>
      </c>
      <c r="D36" s="30" t="s">
        <v>37</v>
      </c>
      <c r="E36" s="22">
        <v>58774</v>
      </c>
      <c r="F36" s="22" t="str">
        <f t="shared" si="2"/>
        <v>Z058774</v>
      </c>
      <c r="G36" s="31">
        <v>63.1</v>
      </c>
      <c r="H36" s="22">
        <v>132</v>
      </c>
      <c r="I36" s="22">
        <v>138</v>
      </c>
      <c r="J36" s="21"/>
      <c r="K36" s="21" t="s">
        <v>47</v>
      </c>
      <c r="L36" s="21"/>
      <c r="M36" s="21"/>
      <c r="N36" s="21"/>
      <c r="O36" s="21" t="s">
        <v>51</v>
      </c>
      <c r="P36" s="22">
        <f t="shared" si="3"/>
        <v>18</v>
      </c>
      <c r="Q36" s="21"/>
    </row>
    <row r="37" spans="1:17" x14ac:dyDescent="0.2">
      <c r="A37" s="28" t="s">
        <v>55</v>
      </c>
      <c r="B37" s="28">
        <v>1</v>
      </c>
      <c r="C37" s="29">
        <v>41094</v>
      </c>
      <c r="D37" s="30" t="s">
        <v>37</v>
      </c>
      <c r="E37" s="22">
        <v>58774</v>
      </c>
      <c r="F37" s="22" t="str">
        <f t="shared" si="2"/>
        <v>Z058774</v>
      </c>
      <c r="G37" s="31">
        <v>68.599999999999994</v>
      </c>
      <c r="H37" s="22">
        <v>133</v>
      </c>
      <c r="I37" s="22">
        <v>181</v>
      </c>
      <c r="J37" s="21"/>
      <c r="K37" s="21" t="s">
        <v>47</v>
      </c>
      <c r="L37" s="21"/>
      <c r="M37" s="21"/>
      <c r="N37" s="21"/>
      <c r="O37" s="21" t="s">
        <v>51</v>
      </c>
      <c r="P37" s="22">
        <f t="shared" si="3"/>
        <v>24</v>
      </c>
    </row>
    <row r="38" spans="1:17" x14ac:dyDescent="0.2">
      <c r="A38" s="28" t="s">
        <v>55</v>
      </c>
      <c r="B38" s="28">
        <v>1</v>
      </c>
      <c r="C38" s="29">
        <v>41074</v>
      </c>
      <c r="D38" s="30" t="s">
        <v>37</v>
      </c>
      <c r="E38" s="24">
        <v>58775</v>
      </c>
      <c r="F38" s="22" t="str">
        <f t="shared" si="2"/>
        <v>Z058775</v>
      </c>
      <c r="G38" s="31">
        <v>34.200000000000003</v>
      </c>
      <c r="H38" s="22">
        <v>24</v>
      </c>
      <c r="I38" s="22"/>
      <c r="J38" s="23"/>
      <c r="K38" s="21" t="s">
        <v>47</v>
      </c>
      <c r="L38" s="21">
        <v>3</v>
      </c>
      <c r="M38" s="21"/>
      <c r="N38" s="21"/>
      <c r="O38" s="21">
        <v>3</v>
      </c>
      <c r="P38" s="22">
        <f t="shared" si="3"/>
        <v>3</v>
      </c>
    </row>
    <row r="39" spans="1:17" x14ac:dyDescent="0.2">
      <c r="A39" s="28" t="s">
        <v>55</v>
      </c>
      <c r="B39" s="28">
        <v>1</v>
      </c>
      <c r="C39" s="29">
        <v>41080</v>
      </c>
      <c r="D39" s="30" t="s">
        <v>37</v>
      </c>
      <c r="E39" s="22">
        <v>58775</v>
      </c>
      <c r="F39" s="22" t="str">
        <f t="shared" si="2"/>
        <v>Z058775</v>
      </c>
      <c r="G39" s="31">
        <v>47.1</v>
      </c>
      <c r="H39" s="22">
        <v>69</v>
      </c>
      <c r="I39" s="22"/>
      <c r="J39" s="21"/>
      <c r="K39" s="21" t="s">
        <v>47</v>
      </c>
      <c r="L39" s="21"/>
      <c r="M39" s="21"/>
      <c r="N39" s="21"/>
      <c r="O39" s="21" t="s">
        <v>51</v>
      </c>
      <c r="P39" s="22">
        <f t="shared" si="3"/>
        <v>9</v>
      </c>
      <c r="Q39" s="21"/>
    </row>
    <row r="40" spans="1:17" x14ac:dyDescent="0.2">
      <c r="A40" s="28" t="s">
        <v>55</v>
      </c>
      <c r="B40" s="28">
        <v>1</v>
      </c>
      <c r="C40" s="29">
        <v>41088</v>
      </c>
      <c r="D40" s="30" t="s">
        <v>37</v>
      </c>
      <c r="E40" s="22">
        <v>58775</v>
      </c>
      <c r="F40" s="22" t="str">
        <f t="shared" si="2"/>
        <v>Z058775</v>
      </c>
      <c r="G40" s="31">
        <v>57.9</v>
      </c>
      <c r="H40" s="22">
        <v>111</v>
      </c>
      <c r="I40" s="22">
        <v>122</v>
      </c>
      <c r="J40" s="21"/>
      <c r="K40" s="21" t="s">
        <v>47</v>
      </c>
      <c r="L40" s="21"/>
      <c r="M40" s="21"/>
      <c r="N40" s="21"/>
      <c r="O40" s="21" t="s">
        <v>51</v>
      </c>
      <c r="P40" s="22">
        <f t="shared" si="3"/>
        <v>17</v>
      </c>
    </row>
    <row r="41" spans="1:17" x14ac:dyDescent="0.2">
      <c r="A41" s="28" t="s">
        <v>55</v>
      </c>
      <c r="B41" s="28">
        <v>1</v>
      </c>
      <c r="C41" s="29">
        <v>41094</v>
      </c>
      <c r="D41" s="30" t="s">
        <v>37</v>
      </c>
      <c r="E41" s="22">
        <v>58775</v>
      </c>
      <c r="F41" s="22" t="str">
        <f t="shared" si="2"/>
        <v>Z058775</v>
      </c>
      <c r="G41" s="31">
        <v>61.3</v>
      </c>
      <c r="H41" s="22">
        <v>123</v>
      </c>
      <c r="I41" s="22">
        <v>163</v>
      </c>
      <c r="J41" s="21"/>
      <c r="K41" s="21" t="s">
        <v>47</v>
      </c>
      <c r="L41" s="21"/>
      <c r="M41" s="21"/>
      <c r="N41" s="21"/>
      <c r="O41" s="21" t="s">
        <v>51</v>
      </c>
      <c r="P41" s="22">
        <f t="shared" si="3"/>
        <v>23</v>
      </c>
    </row>
    <row r="42" spans="1:17" x14ac:dyDescent="0.2">
      <c r="A42" s="28" t="s">
        <v>55</v>
      </c>
      <c r="B42" s="28">
        <v>1</v>
      </c>
      <c r="C42" s="29">
        <v>41074</v>
      </c>
      <c r="D42" s="30" t="s">
        <v>37</v>
      </c>
      <c r="E42" s="24">
        <v>58776</v>
      </c>
      <c r="F42" s="22" t="str">
        <f t="shared" si="2"/>
        <v>Z058776</v>
      </c>
      <c r="G42" s="31">
        <v>37.799999999999997</v>
      </c>
      <c r="H42" s="22">
        <v>29</v>
      </c>
      <c r="I42" s="22"/>
      <c r="J42" s="21"/>
      <c r="K42" s="21" t="s">
        <v>47</v>
      </c>
      <c r="L42" s="23">
        <v>3</v>
      </c>
      <c r="M42" s="21"/>
      <c r="N42" s="21"/>
      <c r="O42" s="23">
        <v>3</v>
      </c>
      <c r="P42" s="22">
        <f t="shared" si="3"/>
        <v>3</v>
      </c>
    </row>
    <row r="43" spans="1:17" x14ac:dyDescent="0.2">
      <c r="A43" s="28" t="s">
        <v>55</v>
      </c>
      <c r="B43" s="28">
        <v>1</v>
      </c>
      <c r="C43" s="29">
        <v>41080</v>
      </c>
      <c r="D43" s="30" t="s">
        <v>37</v>
      </c>
      <c r="E43" s="24">
        <v>58776</v>
      </c>
      <c r="F43" s="22" t="str">
        <f t="shared" si="2"/>
        <v>Z058776</v>
      </c>
      <c r="G43" s="31">
        <v>50.7</v>
      </c>
      <c r="H43" s="22">
        <v>71</v>
      </c>
      <c r="I43" s="22"/>
      <c r="J43" s="21"/>
      <c r="K43" s="21" t="s">
        <v>47</v>
      </c>
      <c r="L43" s="21"/>
      <c r="M43" s="21"/>
      <c r="N43" s="21"/>
      <c r="O43" s="21" t="s">
        <v>51</v>
      </c>
      <c r="P43" s="22">
        <f t="shared" si="3"/>
        <v>9</v>
      </c>
      <c r="Q43" s="21"/>
    </row>
    <row r="44" spans="1:17" x14ac:dyDescent="0.2">
      <c r="A44" s="28" t="s">
        <v>55</v>
      </c>
      <c r="B44" s="28">
        <v>1</v>
      </c>
      <c r="C44" s="29">
        <v>41088</v>
      </c>
      <c r="D44" s="30" t="s">
        <v>37</v>
      </c>
      <c r="E44" s="22">
        <v>58776</v>
      </c>
      <c r="F44" s="22" t="str">
        <f t="shared" si="2"/>
        <v>Z058776</v>
      </c>
      <c r="G44" s="31">
        <v>62.1</v>
      </c>
      <c r="H44" s="22">
        <v>126</v>
      </c>
      <c r="I44" s="22">
        <v>123</v>
      </c>
      <c r="J44" s="21"/>
      <c r="K44" s="21" t="s">
        <v>47</v>
      </c>
      <c r="L44" s="21"/>
      <c r="M44" s="21"/>
      <c r="N44" s="21"/>
      <c r="O44" s="21" t="s">
        <v>51</v>
      </c>
      <c r="P44" s="22">
        <f t="shared" si="3"/>
        <v>17</v>
      </c>
      <c r="Q44" s="21"/>
    </row>
    <row r="45" spans="1:17" x14ac:dyDescent="0.2">
      <c r="A45" s="28" t="s">
        <v>55</v>
      </c>
      <c r="B45" s="28">
        <v>1</v>
      </c>
      <c r="C45" s="29">
        <v>41094</v>
      </c>
      <c r="D45" s="30" t="s">
        <v>37</v>
      </c>
      <c r="E45" s="22">
        <v>58776</v>
      </c>
      <c r="F45" s="22" t="str">
        <f t="shared" si="2"/>
        <v>Z058776</v>
      </c>
      <c r="G45" s="31">
        <v>67.3</v>
      </c>
      <c r="H45" s="22">
        <v>142</v>
      </c>
      <c r="I45" s="22">
        <v>167</v>
      </c>
      <c r="J45" s="21"/>
      <c r="K45" s="21" t="s">
        <v>47</v>
      </c>
      <c r="L45" s="21"/>
      <c r="M45" s="21"/>
      <c r="N45" s="21"/>
      <c r="O45" s="21" t="s">
        <v>51</v>
      </c>
      <c r="P45" s="22">
        <f t="shared" si="3"/>
        <v>23</v>
      </c>
    </row>
    <row r="46" spans="1:17" x14ac:dyDescent="0.2">
      <c r="A46" s="28" t="s">
        <v>55</v>
      </c>
      <c r="B46" s="28">
        <v>1</v>
      </c>
      <c r="C46" s="29">
        <v>41074</v>
      </c>
      <c r="D46" s="30" t="s">
        <v>37</v>
      </c>
      <c r="E46" s="24">
        <v>58777</v>
      </c>
      <c r="F46" s="22" t="str">
        <f t="shared" si="2"/>
        <v>Z058777</v>
      </c>
      <c r="G46" s="31">
        <v>30.9</v>
      </c>
      <c r="H46" s="22">
        <v>11</v>
      </c>
      <c r="I46" s="22"/>
      <c r="J46" s="21"/>
      <c r="K46" s="21" t="s">
        <v>139</v>
      </c>
      <c r="L46" s="21">
        <v>1</v>
      </c>
      <c r="M46" s="21"/>
      <c r="N46" s="21"/>
      <c r="O46" s="21">
        <v>1</v>
      </c>
      <c r="P46" s="22">
        <f t="shared" si="3"/>
        <v>1</v>
      </c>
    </row>
    <row r="47" spans="1:17" x14ac:dyDescent="0.2">
      <c r="A47" s="28" t="s">
        <v>55</v>
      </c>
      <c r="B47" s="28">
        <v>1</v>
      </c>
      <c r="C47" s="29">
        <v>41074</v>
      </c>
      <c r="D47" s="30" t="s">
        <v>37</v>
      </c>
      <c r="E47" s="24">
        <v>58778</v>
      </c>
      <c r="F47" s="22" t="str">
        <f t="shared" si="2"/>
        <v>Z058778</v>
      </c>
      <c r="G47" s="31">
        <v>33</v>
      </c>
      <c r="H47" s="22">
        <v>16</v>
      </c>
      <c r="I47" s="22"/>
      <c r="J47" s="21"/>
      <c r="K47" s="21" t="s">
        <v>139</v>
      </c>
      <c r="L47" s="21">
        <v>3</v>
      </c>
      <c r="M47" s="21"/>
      <c r="N47" s="21"/>
      <c r="O47" s="21">
        <v>3</v>
      </c>
      <c r="P47" s="22">
        <f t="shared" si="3"/>
        <v>3</v>
      </c>
      <c r="Q47" s="21"/>
    </row>
    <row r="48" spans="1:17" x14ac:dyDescent="0.2">
      <c r="A48" s="28" t="s">
        <v>55</v>
      </c>
      <c r="B48" s="28">
        <v>1</v>
      </c>
      <c r="C48" s="29">
        <v>41080</v>
      </c>
      <c r="D48" s="30" t="s">
        <v>37</v>
      </c>
      <c r="E48" s="22">
        <v>58778</v>
      </c>
      <c r="F48" s="22" t="str">
        <f t="shared" si="2"/>
        <v>Z058778</v>
      </c>
      <c r="G48" s="31">
        <v>46.5</v>
      </c>
      <c r="H48" s="22">
        <v>51</v>
      </c>
      <c r="I48" s="22"/>
      <c r="J48" s="21"/>
      <c r="K48" s="21" t="s">
        <v>139</v>
      </c>
      <c r="L48" s="21"/>
      <c r="M48" s="21"/>
      <c r="N48" s="21"/>
      <c r="O48" s="21" t="s">
        <v>51</v>
      </c>
      <c r="P48" s="22">
        <f t="shared" si="3"/>
        <v>9</v>
      </c>
      <c r="Q48" s="21"/>
    </row>
    <row r="49" spans="1:17" x14ac:dyDescent="0.2">
      <c r="A49" s="28" t="s">
        <v>55</v>
      </c>
      <c r="B49" s="28">
        <v>1</v>
      </c>
      <c r="C49" s="29">
        <v>41074</v>
      </c>
      <c r="D49" s="30" t="s">
        <v>37</v>
      </c>
      <c r="E49" s="24">
        <v>58779</v>
      </c>
      <c r="F49" s="22" t="str">
        <f t="shared" si="2"/>
        <v>Z058779</v>
      </c>
      <c r="G49" s="31">
        <v>31.1</v>
      </c>
      <c r="H49" s="22">
        <v>17</v>
      </c>
      <c r="I49" s="22"/>
      <c r="J49" s="21"/>
      <c r="K49" s="21" t="s">
        <v>139</v>
      </c>
      <c r="L49" s="21">
        <v>3</v>
      </c>
      <c r="M49" s="21"/>
      <c r="N49" s="21"/>
      <c r="O49" s="21">
        <v>3</v>
      </c>
      <c r="P49" s="22">
        <f t="shared" si="3"/>
        <v>3</v>
      </c>
      <c r="Q49" s="21"/>
    </row>
    <row r="50" spans="1:17" x14ac:dyDescent="0.2">
      <c r="A50" s="28" t="s">
        <v>55</v>
      </c>
      <c r="B50" s="28">
        <v>1</v>
      </c>
      <c r="C50" s="29">
        <v>41080</v>
      </c>
      <c r="D50" s="30" t="s">
        <v>37</v>
      </c>
      <c r="E50" s="22">
        <v>58779</v>
      </c>
      <c r="F50" s="22" t="str">
        <f t="shared" si="2"/>
        <v>Z058779</v>
      </c>
      <c r="G50" s="31">
        <v>44</v>
      </c>
      <c r="H50" s="22">
        <v>49</v>
      </c>
      <c r="I50" s="22"/>
      <c r="J50" s="21"/>
      <c r="K50" s="21" t="s">
        <v>139</v>
      </c>
      <c r="L50" s="21"/>
      <c r="M50" s="21"/>
      <c r="N50" s="21"/>
      <c r="O50" s="21" t="s">
        <v>51</v>
      </c>
      <c r="P50" s="22">
        <f t="shared" si="3"/>
        <v>9</v>
      </c>
      <c r="Q50" s="21"/>
    </row>
    <row r="51" spans="1:17" x14ac:dyDescent="0.2">
      <c r="A51" s="28" t="s">
        <v>55</v>
      </c>
      <c r="B51" s="28">
        <v>1</v>
      </c>
      <c r="C51" s="29">
        <v>41074</v>
      </c>
      <c r="D51" s="30" t="s">
        <v>37</v>
      </c>
      <c r="E51" s="24">
        <v>58780</v>
      </c>
      <c r="F51" s="22" t="str">
        <f t="shared" si="2"/>
        <v>Z058780</v>
      </c>
      <c r="G51" s="31">
        <v>34.9</v>
      </c>
      <c r="H51" s="22">
        <v>20</v>
      </c>
      <c r="I51" s="22"/>
      <c r="J51" s="21"/>
      <c r="K51" s="21" t="s">
        <v>47</v>
      </c>
      <c r="L51" s="21">
        <v>2</v>
      </c>
      <c r="M51" s="21"/>
      <c r="N51" s="21"/>
      <c r="O51" s="21">
        <v>2</v>
      </c>
      <c r="P51" s="22">
        <f t="shared" si="3"/>
        <v>2</v>
      </c>
    </row>
    <row r="52" spans="1:17" x14ac:dyDescent="0.2">
      <c r="A52" s="28" t="s">
        <v>55</v>
      </c>
      <c r="B52" s="28">
        <v>1</v>
      </c>
      <c r="C52" s="29">
        <v>41088</v>
      </c>
      <c r="D52" s="30" t="s">
        <v>37</v>
      </c>
      <c r="E52" s="22">
        <v>58780</v>
      </c>
      <c r="F52" s="22" t="str">
        <f t="shared" si="2"/>
        <v>Z058780</v>
      </c>
      <c r="G52" s="31">
        <v>55.4</v>
      </c>
      <c r="H52" s="22">
        <v>102</v>
      </c>
      <c r="I52" s="22"/>
      <c r="J52" s="21"/>
      <c r="K52" s="21" t="s">
        <v>47</v>
      </c>
      <c r="L52" s="21"/>
      <c r="M52" s="21"/>
      <c r="N52" s="21"/>
      <c r="O52" s="21" t="s">
        <v>51</v>
      </c>
      <c r="P52" s="22">
        <f t="shared" si="3"/>
        <v>16</v>
      </c>
      <c r="Q52" s="21"/>
    </row>
    <row r="53" spans="1:17" x14ac:dyDescent="0.2">
      <c r="A53" s="28" t="s">
        <v>55</v>
      </c>
      <c r="B53" s="28">
        <v>1</v>
      </c>
      <c r="C53" s="29">
        <v>41100</v>
      </c>
      <c r="D53" s="30" t="s">
        <v>37</v>
      </c>
      <c r="E53" s="22">
        <v>58780</v>
      </c>
      <c r="F53" s="22" t="str">
        <f t="shared" si="2"/>
        <v>Z058780</v>
      </c>
      <c r="G53" s="31">
        <v>70.3</v>
      </c>
      <c r="H53" s="22">
        <v>142</v>
      </c>
      <c r="I53" s="22">
        <v>178</v>
      </c>
      <c r="J53" s="21"/>
      <c r="K53" s="21" t="s">
        <v>47</v>
      </c>
      <c r="L53" s="21"/>
      <c r="M53" s="21"/>
      <c r="N53" s="21"/>
      <c r="O53" s="21" t="s">
        <v>51</v>
      </c>
      <c r="P53" s="22">
        <f t="shared" si="3"/>
        <v>28</v>
      </c>
    </row>
    <row r="54" spans="1:17" x14ac:dyDescent="0.2">
      <c r="A54" s="28" t="s">
        <v>55</v>
      </c>
      <c r="B54" s="28">
        <v>1</v>
      </c>
      <c r="C54" s="29">
        <v>41080</v>
      </c>
      <c r="D54" s="30" t="s">
        <v>37</v>
      </c>
      <c r="E54" s="22">
        <v>58957</v>
      </c>
      <c r="F54" s="22" t="str">
        <f t="shared" si="2"/>
        <v>Z058957</v>
      </c>
      <c r="G54" s="31">
        <v>36.4</v>
      </c>
      <c r="H54" s="22">
        <v>25</v>
      </c>
      <c r="I54" s="22"/>
      <c r="J54" s="23"/>
      <c r="K54" s="21" t="s">
        <v>139</v>
      </c>
      <c r="L54" s="21">
        <v>3</v>
      </c>
      <c r="M54" s="21"/>
      <c r="N54" s="21"/>
      <c r="O54" s="21">
        <v>3</v>
      </c>
      <c r="P54" s="22">
        <f t="shared" si="3"/>
        <v>3</v>
      </c>
    </row>
    <row r="55" spans="1:17" x14ac:dyDescent="0.2">
      <c r="A55" s="28" t="s">
        <v>55</v>
      </c>
      <c r="B55" s="28">
        <v>1</v>
      </c>
      <c r="C55" s="29">
        <v>41088</v>
      </c>
      <c r="D55" s="30" t="s">
        <v>37</v>
      </c>
      <c r="E55" s="22">
        <v>58957</v>
      </c>
      <c r="F55" s="22" t="str">
        <f t="shared" si="2"/>
        <v>Z058957</v>
      </c>
      <c r="G55" s="31">
        <v>53.4</v>
      </c>
      <c r="H55" s="22">
        <v>93</v>
      </c>
      <c r="I55" s="22"/>
      <c r="J55" s="21"/>
      <c r="K55" s="21" t="s">
        <v>139</v>
      </c>
      <c r="L55" s="21"/>
      <c r="M55" s="21"/>
      <c r="N55" s="21"/>
      <c r="O55" s="21" t="s">
        <v>51</v>
      </c>
      <c r="P55" s="22">
        <f t="shared" si="3"/>
        <v>11</v>
      </c>
      <c r="Q55" s="21"/>
    </row>
    <row r="56" spans="1:17" x14ac:dyDescent="0.2">
      <c r="A56" s="28" t="s">
        <v>55</v>
      </c>
      <c r="B56" s="28">
        <v>1</v>
      </c>
      <c r="C56" s="29">
        <v>41094</v>
      </c>
      <c r="D56" s="30" t="s">
        <v>37</v>
      </c>
      <c r="E56" s="22">
        <v>58957</v>
      </c>
      <c r="F56" s="22" t="str">
        <f t="shared" si="2"/>
        <v>Z058957</v>
      </c>
      <c r="G56" s="31">
        <v>60</v>
      </c>
      <c r="H56" s="22">
        <v>138</v>
      </c>
      <c r="I56" s="22">
        <v>125</v>
      </c>
      <c r="J56" s="21"/>
      <c r="K56" s="21" t="s">
        <v>139</v>
      </c>
      <c r="L56" s="21"/>
      <c r="M56" s="21"/>
      <c r="N56" s="21"/>
      <c r="O56" s="21" t="s">
        <v>51</v>
      </c>
      <c r="P56" s="22">
        <f t="shared" si="3"/>
        <v>17</v>
      </c>
    </row>
    <row r="57" spans="1:17" x14ac:dyDescent="0.2">
      <c r="A57" s="28" t="s">
        <v>55</v>
      </c>
      <c r="B57" s="28">
        <v>1</v>
      </c>
      <c r="C57" s="29">
        <v>41080</v>
      </c>
      <c r="D57" s="30" t="s">
        <v>37</v>
      </c>
      <c r="E57" s="24">
        <v>58958</v>
      </c>
      <c r="F57" s="22" t="str">
        <f t="shared" si="2"/>
        <v>Z058958</v>
      </c>
      <c r="G57" s="31">
        <v>34.4</v>
      </c>
      <c r="H57" s="22">
        <v>20</v>
      </c>
      <c r="I57" s="22"/>
      <c r="J57" s="21"/>
      <c r="K57" s="21" t="s">
        <v>139</v>
      </c>
      <c r="L57" s="21">
        <v>2</v>
      </c>
      <c r="M57" s="21"/>
      <c r="N57" s="21"/>
      <c r="O57" s="21">
        <v>2</v>
      </c>
      <c r="P57" s="22">
        <f t="shared" si="3"/>
        <v>2</v>
      </c>
    </row>
    <row r="58" spans="1:17" x14ac:dyDescent="0.2">
      <c r="A58" s="28" t="s">
        <v>55</v>
      </c>
      <c r="B58" s="28">
        <v>1</v>
      </c>
      <c r="C58" s="29">
        <v>41080</v>
      </c>
      <c r="D58" s="30" t="s">
        <v>37</v>
      </c>
      <c r="E58" s="22">
        <v>58959</v>
      </c>
      <c r="F58" s="22" t="str">
        <f t="shared" si="2"/>
        <v>Z058959</v>
      </c>
      <c r="G58" s="31">
        <v>32.299999999999997</v>
      </c>
      <c r="H58" s="22">
        <v>12</v>
      </c>
      <c r="I58" s="22"/>
      <c r="J58" s="21"/>
      <c r="K58" s="21" t="s">
        <v>138</v>
      </c>
      <c r="L58" s="21">
        <v>1</v>
      </c>
      <c r="M58" s="21"/>
      <c r="N58" s="21"/>
      <c r="O58" s="21">
        <v>1</v>
      </c>
      <c r="P58" s="22">
        <f t="shared" si="3"/>
        <v>1</v>
      </c>
      <c r="Q58" s="21"/>
    </row>
    <row r="59" spans="1:17" x14ac:dyDescent="0.2">
      <c r="A59" s="28" t="s">
        <v>55</v>
      </c>
      <c r="B59" s="28">
        <v>1</v>
      </c>
      <c r="C59" s="29">
        <v>41080</v>
      </c>
      <c r="D59" s="30" t="s">
        <v>37</v>
      </c>
      <c r="E59" s="24">
        <v>58960</v>
      </c>
      <c r="F59" s="22" t="str">
        <f t="shared" si="2"/>
        <v>Z058960</v>
      </c>
      <c r="G59" s="31">
        <v>30.5</v>
      </c>
      <c r="H59" s="22">
        <v>12</v>
      </c>
      <c r="I59" s="22"/>
      <c r="J59" s="21"/>
      <c r="K59" s="21" t="s">
        <v>138</v>
      </c>
      <c r="L59" s="21">
        <v>0</v>
      </c>
      <c r="M59" s="21"/>
      <c r="N59" s="21"/>
      <c r="O59" s="21">
        <v>0</v>
      </c>
      <c r="P59" s="22">
        <f t="shared" si="3"/>
        <v>0</v>
      </c>
      <c r="Q59" s="21"/>
    </row>
    <row r="60" spans="1:17" x14ac:dyDescent="0.2">
      <c r="A60" s="28" t="s">
        <v>55</v>
      </c>
      <c r="B60" s="28">
        <v>1</v>
      </c>
      <c r="C60" s="29">
        <v>41080</v>
      </c>
      <c r="D60" s="30" t="s">
        <v>37</v>
      </c>
      <c r="E60" s="22">
        <v>58961</v>
      </c>
      <c r="F60" s="22" t="str">
        <f t="shared" si="2"/>
        <v>Z058961</v>
      </c>
      <c r="G60" s="31">
        <v>30.7</v>
      </c>
      <c r="H60" s="22">
        <v>13</v>
      </c>
      <c r="I60" s="22"/>
      <c r="J60" s="21"/>
      <c r="K60" s="21" t="s">
        <v>138</v>
      </c>
      <c r="L60" s="21">
        <v>2</v>
      </c>
      <c r="M60" s="21"/>
      <c r="N60" s="21"/>
      <c r="O60" s="21">
        <v>2</v>
      </c>
      <c r="P60" s="22">
        <f t="shared" si="3"/>
        <v>2</v>
      </c>
      <c r="Q60" s="21"/>
    </row>
    <row r="61" spans="1:17" x14ac:dyDescent="0.2">
      <c r="A61" s="28" t="s">
        <v>55</v>
      </c>
      <c r="B61" s="28">
        <v>1</v>
      </c>
      <c r="C61" s="29">
        <v>41080</v>
      </c>
      <c r="D61" s="30" t="s">
        <v>37</v>
      </c>
      <c r="E61" s="24">
        <v>58962</v>
      </c>
      <c r="F61" s="22" t="str">
        <f t="shared" si="2"/>
        <v>Z058962</v>
      </c>
      <c r="G61" s="31">
        <v>39.6</v>
      </c>
      <c r="H61" s="22">
        <v>29</v>
      </c>
      <c r="I61" s="22"/>
      <c r="J61" s="23"/>
      <c r="K61" s="21" t="s">
        <v>47</v>
      </c>
      <c r="L61" s="21">
        <v>4</v>
      </c>
      <c r="M61" s="21"/>
      <c r="N61" s="21"/>
      <c r="O61" s="21">
        <v>4</v>
      </c>
      <c r="P61" s="22">
        <f t="shared" si="3"/>
        <v>4</v>
      </c>
      <c r="Q61" s="21"/>
    </row>
    <row r="62" spans="1:17" x14ac:dyDescent="0.2">
      <c r="A62" s="28" t="s">
        <v>55</v>
      </c>
      <c r="B62" s="28">
        <v>1</v>
      </c>
      <c r="C62" s="29">
        <v>41088</v>
      </c>
      <c r="D62" s="30" t="s">
        <v>37</v>
      </c>
      <c r="E62" s="22">
        <v>58962</v>
      </c>
      <c r="F62" s="22" t="str">
        <f t="shared" si="2"/>
        <v>Z058962</v>
      </c>
      <c r="G62" s="31">
        <v>54.2</v>
      </c>
      <c r="H62" s="22">
        <v>89</v>
      </c>
      <c r="I62" s="22"/>
      <c r="J62" s="21"/>
      <c r="K62" s="21" t="s">
        <v>47</v>
      </c>
      <c r="L62" s="21"/>
      <c r="M62" s="21"/>
      <c r="N62" s="21"/>
      <c r="O62" s="21" t="s">
        <v>51</v>
      </c>
      <c r="P62" s="22">
        <f t="shared" si="3"/>
        <v>12</v>
      </c>
      <c r="Q62" s="21"/>
    </row>
    <row r="63" spans="1:17" x14ac:dyDescent="0.2">
      <c r="A63" s="28" t="s">
        <v>55</v>
      </c>
      <c r="B63" s="28">
        <v>1</v>
      </c>
      <c r="C63" s="29">
        <v>41094</v>
      </c>
      <c r="D63" s="30" t="s">
        <v>37</v>
      </c>
      <c r="E63" s="22">
        <v>58962</v>
      </c>
      <c r="F63" s="22" t="str">
        <f t="shared" si="2"/>
        <v>Z058962</v>
      </c>
      <c r="G63" s="31">
        <v>62.4</v>
      </c>
      <c r="H63" s="22">
        <v>127</v>
      </c>
      <c r="I63" s="22">
        <v>127</v>
      </c>
      <c r="J63" s="21"/>
      <c r="K63" s="21" t="s">
        <v>47</v>
      </c>
      <c r="L63" s="21"/>
      <c r="M63" s="21"/>
      <c r="N63" s="21"/>
      <c r="O63" s="21" t="s">
        <v>51</v>
      </c>
      <c r="P63" s="22">
        <f t="shared" si="3"/>
        <v>18</v>
      </c>
    </row>
    <row r="64" spans="1:17" x14ac:dyDescent="0.2">
      <c r="A64" s="28" t="s">
        <v>55</v>
      </c>
      <c r="B64" s="28">
        <v>1</v>
      </c>
      <c r="C64" s="29">
        <v>41100</v>
      </c>
      <c r="D64" s="30" t="s">
        <v>37</v>
      </c>
      <c r="E64" s="22">
        <v>58962</v>
      </c>
      <c r="F64" s="22" t="str">
        <f t="shared" si="2"/>
        <v>Z058962</v>
      </c>
      <c r="G64" s="31">
        <v>67.3</v>
      </c>
      <c r="H64" s="22">
        <v>136</v>
      </c>
      <c r="I64" s="22">
        <v>170</v>
      </c>
      <c r="J64" s="21"/>
      <c r="K64" s="21" t="s">
        <v>47</v>
      </c>
      <c r="L64" s="21"/>
      <c r="M64" s="21"/>
      <c r="N64" s="21"/>
      <c r="O64" s="21" t="s">
        <v>51</v>
      </c>
      <c r="P64" s="22">
        <f t="shared" si="3"/>
        <v>24</v>
      </c>
    </row>
    <row r="65" spans="1:17" x14ac:dyDescent="0.2">
      <c r="A65" s="28" t="s">
        <v>55</v>
      </c>
      <c r="B65" s="28">
        <v>1</v>
      </c>
      <c r="C65" s="29">
        <v>41080</v>
      </c>
      <c r="D65" s="30" t="s">
        <v>37</v>
      </c>
      <c r="E65" s="22">
        <v>58963</v>
      </c>
      <c r="F65" s="22" t="str">
        <f t="shared" si="2"/>
        <v>Z058963</v>
      </c>
      <c r="G65" s="31">
        <v>42.2</v>
      </c>
      <c r="H65" s="22">
        <v>33</v>
      </c>
      <c r="I65" s="22"/>
      <c r="J65" s="21"/>
      <c r="K65" s="21" t="s">
        <v>47</v>
      </c>
      <c r="L65" s="21">
        <v>4</v>
      </c>
      <c r="M65" s="21"/>
      <c r="N65" s="21"/>
      <c r="O65" s="21">
        <v>4</v>
      </c>
      <c r="P65" s="22">
        <f t="shared" si="3"/>
        <v>4</v>
      </c>
    </row>
    <row r="66" spans="1:17" x14ac:dyDescent="0.2">
      <c r="A66" s="28" t="s">
        <v>55</v>
      </c>
      <c r="B66" s="28">
        <v>1</v>
      </c>
      <c r="C66" s="29">
        <v>41094</v>
      </c>
      <c r="D66" s="30" t="s">
        <v>37</v>
      </c>
      <c r="E66" s="22">
        <v>58963</v>
      </c>
      <c r="F66" s="22" t="str">
        <f t="shared" ref="F66:F102" si="4">CONCATENATE(D66,E66)</f>
        <v>Z058963</v>
      </c>
      <c r="G66" s="31">
        <v>62.8</v>
      </c>
      <c r="H66" s="22">
        <v>138</v>
      </c>
      <c r="I66" s="22">
        <v>140</v>
      </c>
      <c r="J66" s="21"/>
      <c r="K66" s="21" t="s">
        <v>47</v>
      </c>
      <c r="L66" s="21"/>
      <c r="M66" s="21"/>
      <c r="N66" s="21"/>
      <c r="O66" s="21" t="s">
        <v>51</v>
      </c>
      <c r="P66" s="22">
        <f t="shared" ref="P66:P96" si="5">IF(F66=F65,P65+C66-C65,IF(O66&gt;-1,O66,"noval"))</f>
        <v>18</v>
      </c>
      <c r="Q66" s="21"/>
    </row>
    <row r="67" spans="1:17" x14ac:dyDescent="0.2">
      <c r="A67" s="28" t="s">
        <v>55</v>
      </c>
      <c r="B67" s="28">
        <v>1</v>
      </c>
      <c r="C67" s="29">
        <v>41100</v>
      </c>
      <c r="D67" s="30" t="s">
        <v>37</v>
      </c>
      <c r="E67" s="22">
        <v>58963</v>
      </c>
      <c r="F67" s="22" t="str">
        <f t="shared" si="4"/>
        <v>Z058963</v>
      </c>
      <c r="G67" s="31">
        <v>68.2</v>
      </c>
      <c r="H67" s="22">
        <v>139</v>
      </c>
      <c r="I67" s="22">
        <v>182</v>
      </c>
      <c r="J67" s="21"/>
      <c r="K67" s="21" t="s">
        <v>47</v>
      </c>
      <c r="L67" s="21"/>
      <c r="M67" s="21"/>
      <c r="N67" s="21"/>
      <c r="O67" s="21" t="s">
        <v>51</v>
      </c>
      <c r="P67" s="22">
        <f t="shared" si="5"/>
        <v>24</v>
      </c>
    </row>
    <row r="68" spans="1:17" x14ac:dyDescent="0.2">
      <c r="A68" s="28" t="s">
        <v>55</v>
      </c>
      <c r="B68" s="28">
        <v>1</v>
      </c>
      <c r="C68" s="29">
        <v>41080</v>
      </c>
      <c r="D68" s="30" t="s">
        <v>37</v>
      </c>
      <c r="E68" s="24">
        <v>58964</v>
      </c>
      <c r="F68" s="22" t="str">
        <f t="shared" si="4"/>
        <v>Z058964</v>
      </c>
      <c r="G68" s="31">
        <v>33.200000000000003</v>
      </c>
      <c r="H68" s="22">
        <v>17</v>
      </c>
      <c r="I68" s="22"/>
      <c r="J68" s="21"/>
      <c r="K68" s="21" t="s">
        <v>139</v>
      </c>
      <c r="L68" s="21">
        <v>2</v>
      </c>
      <c r="M68" s="21"/>
      <c r="N68" s="21"/>
      <c r="O68" s="21">
        <v>2</v>
      </c>
      <c r="P68" s="22">
        <f t="shared" si="5"/>
        <v>2</v>
      </c>
    </row>
    <row r="69" spans="1:17" x14ac:dyDescent="0.2">
      <c r="A69" s="28" t="s">
        <v>55</v>
      </c>
      <c r="B69" s="28">
        <v>1</v>
      </c>
      <c r="C69" s="29">
        <v>41080</v>
      </c>
      <c r="D69" s="30" t="s">
        <v>37</v>
      </c>
      <c r="E69" s="22">
        <v>58965</v>
      </c>
      <c r="F69" s="22" t="str">
        <f t="shared" si="4"/>
        <v>Z058965</v>
      </c>
      <c r="G69" s="31">
        <v>30.9</v>
      </c>
      <c r="H69" s="22">
        <v>10</v>
      </c>
      <c r="I69" s="22"/>
      <c r="J69" s="21"/>
      <c r="K69" s="21" t="s">
        <v>139</v>
      </c>
      <c r="L69" s="21">
        <v>1</v>
      </c>
      <c r="M69" s="21"/>
      <c r="N69" s="21"/>
      <c r="O69" s="21">
        <v>1</v>
      </c>
      <c r="P69" s="22">
        <f t="shared" si="5"/>
        <v>1</v>
      </c>
      <c r="Q69" s="21"/>
    </row>
    <row r="70" spans="1:17" x14ac:dyDescent="0.2">
      <c r="A70" s="28" t="s">
        <v>55</v>
      </c>
      <c r="B70" s="28">
        <v>1</v>
      </c>
      <c r="C70" s="29">
        <v>41080</v>
      </c>
      <c r="D70" s="30" t="s">
        <v>37</v>
      </c>
      <c r="E70" s="24">
        <v>58966</v>
      </c>
      <c r="F70" s="22" t="str">
        <f t="shared" si="4"/>
        <v>Z058966</v>
      </c>
      <c r="G70" s="31">
        <v>35</v>
      </c>
      <c r="H70" s="22">
        <v>20</v>
      </c>
      <c r="I70" s="22"/>
      <c r="J70" s="21"/>
      <c r="K70" s="21" t="s">
        <v>140</v>
      </c>
      <c r="L70" s="21">
        <v>2</v>
      </c>
      <c r="M70" s="21"/>
      <c r="N70" s="21"/>
      <c r="O70" s="21">
        <v>2</v>
      </c>
      <c r="P70" s="22">
        <f t="shared" si="5"/>
        <v>2</v>
      </c>
      <c r="Q70" s="21"/>
    </row>
    <row r="71" spans="1:17" x14ac:dyDescent="0.2">
      <c r="A71" s="28" t="s">
        <v>55</v>
      </c>
      <c r="B71" s="28">
        <v>1</v>
      </c>
      <c r="C71" s="29">
        <v>41088</v>
      </c>
      <c r="D71" s="30" t="s">
        <v>37</v>
      </c>
      <c r="E71" s="22">
        <v>58966</v>
      </c>
      <c r="F71" s="22" t="str">
        <f t="shared" si="4"/>
        <v>Z058966</v>
      </c>
      <c r="G71" s="31">
        <v>51.9</v>
      </c>
      <c r="H71" s="22">
        <v>78</v>
      </c>
      <c r="I71" s="22"/>
      <c r="J71" s="21"/>
      <c r="K71" s="21" t="s">
        <v>140</v>
      </c>
      <c r="L71" s="21"/>
      <c r="M71" s="21"/>
      <c r="N71" s="21"/>
      <c r="O71" s="21" t="s">
        <v>51</v>
      </c>
      <c r="P71" s="22">
        <f t="shared" si="5"/>
        <v>10</v>
      </c>
      <c r="Q71" s="21"/>
    </row>
    <row r="72" spans="1:17" x14ac:dyDescent="0.2">
      <c r="A72" s="28" t="s">
        <v>55</v>
      </c>
      <c r="B72" s="28">
        <v>1</v>
      </c>
      <c r="C72" s="29">
        <v>41094</v>
      </c>
      <c r="D72" s="30" t="s">
        <v>37</v>
      </c>
      <c r="E72" s="22">
        <v>58966</v>
      </c>
      <c r="F72" s="22" t="str">
        <f t="shared" si="4"/>
        <v>Z058966</v>
      </c>
      <c r="G72" s="31">
        <v>62</v>
      </c>
      <c r="H72" s="22">
        <v>126</v>
      </c>
      <c r="I72" s="22">
        <v>111</v>
      </c>
      <c r="J72" s="21"/>
      <c r="K72" s="21" t="s">
        <v>140</v>
      </c>
      <c r="L72" s="21"/>
      <c r="M72" s="21"/>
      <c r="N72" s="21"/>
      <c r="O72" s="21" t="s">
        <v>51</v>
      </c>
      <c r="P72" s="22">
        <f t="shared" si="5"/>
        <v>16</v>
      </c>
    </row>
    <row r="73" spans="1:17" x14ac:dyDescent="0.2">
      <c r="A73" s="28" t="s">
        <v>55</v>
      </c>
      <c r="B73" s="28">
        <v>1</v>
      </c>
      <c r="C73" s="29">
        <v>41100</v>
      </c>
      <c r="D73" s="30" t="s">
        <v>37</v>
      </c>
      <c r="E73" s="22">
        <v>58966</v>
      </c>
      <c r="F73" s="22" t="str">
        <f t="shared" si="4"/>
        <v>Z058966</v>
      </c>
      <c r="G73" s="31">
        <v>68.599999999999994</v>
      </c>
      <c r="H73" s="22">
        <v>122</v>
      </c>
      <c r="I73" s="22">
        <v>136</v>
      </c>
      <c r="J73" s="21"/>
      <c r="K73" s="21" t="s">
        <v>140</v>
      </c>
      <c r="L73" s="21"/>
      <c r="M73" s="21"/>
      <c r="N73" s="21"/>
      <c r="O73" s="21" t="s">
        <v>51</v>
      </c>
      <c r="P73" s="22">
        <f t="shared" si="5"/>
        <v>22</v>
      </c>
    </row>
    <row r="74" spans="1:17" x14ac:dyDescent="0.2">
      <c r="A74" s="28" t="s">
        <v>55</v>
      </c>
      <c r="B74" s="28">
        <v>1</v>
      </c>
      <c r="C74" s="29">
        <v>41080</v>
      </c>
      <c r="D74" s="30" t="s">
        <v>37</v>
      </c>
      <c r="E74" s="22">
        <v>58967</v>
      </c>
      <c r="F74" s="22" t="str">
        <f t="shared" si="4"/>
        <v>Z058967</v>
      </c>
      <c r="G74" s="31">
        <v>38.299999999999997</v>
      </c>
      <c r="H74" s="22">
        <v>28</v>
      </c>
      <c r="I74" s="22"/>
      <c r="J74" s="21"/>
      <c r="K74" s="21" t="s">
        <v>139</v>
      </c>
      <c r="L74" s="21">
        <v>3</v>
      </c>
      <c r="M74" s="21"/>
      <c r="N74" s="21"/>
      <c r="O74" s="21">
        <v>3</v>
      </c>
      <c r="P74" s="22">
        <f t="shared" si="5"/>
        <v>3</v>
      </c>
    </row>
    <row r="75" spans="1:17" x14ac:dyDescent="0.2">
      <c r="A75" s="28" t="s">
        <v>55</v>
      </c>
      <c r="B75" s="28">
        <v>1</v>
      </c>
      <c r="C75" s="29">
        <v>41080</v>
      </c>
      <c r="D75" s="30" t="s">
        <v>37</v>
      </c>
      <c r="E75" s="24">
        <v>58968</v>
      </c>
      <c r="F75" s="22" t="str">
        <f t="shared" si="4"/>
        <v>Z058968</v>
      </c>
      <c r="G75" s="31">
        <v>39.5</v>
      </c>
      <c r="H75" s="22">
        <v>30</v>
      </c>
      <c r="I75" s="22"/>
      <c r="J75" s="21"/>
      <c r="K75" s="21" t="s">
        <v>138</v>
      </c>
      <c r="L75" s="21">
        <v>4</v>
      </c>
      <c r="M75" s="21"/>
      <c r="N75" s="21"/>
      <c r="O75" s="21">
        <v>4</v>
      </c>
      <c r="P75" s="22">
        <f t="shared" si="5"/>
        <v>4</v>
      </c>
      <c r="Q75" s="21"/>
    </row>
    <row r="76" spans="1:17" x14ac:dyDescent="0.2">
      <c r="A76" s="28" t="s">
        <v>55</v>
      </c>
      <c r="B76" s="28">
        <v>1</v>
      </c>
      <c r="C76" s="29">
        <v>41080</v>
      </c>
      <c r="D76" s="30" t="s">
        <v>37</v>
      </c>
      <c r="E76" s="22">
        <v>58969</v>
      </c>
      <c r="F76" s="22" t="str">
        <f t="shared" si="4"/>
        <v>Z058969</v>
      </c>
      <c r="G76" s="31">
        <v>36</v>
      </c>
      <c r="H76" s="22">
        <v>22</v>
      </c>
      <c r="I76" s="22"/>
      <c r="J76" s="21"/>
      <c r="K76" s="21" t="s">
        <v>138</v>
      </c>
      <c r="L76" s="21">
        <v>3</v>
      </c>
      <c r="M76" s="21"/>
      <c r="N76" s="21"/>
      <c r="O76" s="21">
        <v>3</v>
      </c>
      <c r="P76" s="22">
        <f t="shared" si="5"/>
        <v>3</v>
      </c>
      <c r="Q76" s="21"/>
    </row>
    <row r="77" spans="1:17" x14ac:dyDescent="0.2">
      <c r="A77" s="28" t="s">
        <v>55</v>
      </c>
      <c r="B77" s="28">
        <v>1</v>
      </c>
      <c r="C77" s="29">
        <v>41080</v>
      </c>
      <c r="D77" s="30" t="s">
        <v>37</v>
      </c>
      <c r="E77" s="24">
        <v>58970</v>
      </c>
      <c r="F77" s="22" t="str">
        <f t="shared" si="4"/>
        <v>Z058970</v>
      </c>
      <c r="G77" s="31">
        <v>34.9</v>
      </c>
      <c r="H77" s="22">
        <v>19</v>
      </c>
      <c r="I77" s="22"/>
      <c r="J77" s="21"/>
      <c r="K77" s="21" t="s">
        <v>138</v>
      </c>
      <c r="L77" s="21">
        <v>2</v>
      </c>
      <c r="M77" s="21"/>
      <c r="N77" s="21"/>
      <c r="O77" s="21">
        <v>2</v>
      </c>
      <c r="P77" s="22">
        <f t="shared" si="5"/>
        <v>2</v>
      </c>
      <c r="Q77" s="21"/>
    </row>
    <row r="78" spans="1:17" x14ac:dyDescent="0.2">
      <c r="A78" s="28" t="s">
        <v>55</v>
      </c>
      <c r="B78" s="28">
        <v>1</v>
      </c>
      <c r="C78" s="29">
        <v>41080</v>
      </c>
      <c r="D78" s="30" t="s">
        <v>37</v>
      </c>
      <c r="E78" s="22">
        <v>58971</v>
      </c>
      <c r="F78" s="22" t="str">
        <f t="shared" si="4"/>
        <v>Z058971</v>
      </c>
      <c r="G78" s="31">
        <v>53.9</v>
      </c>
      <c r="H78" s="22">
        <v>95</v>
      </c>
      <c r="I78" s="22"/>
      <c r="J78" s="21"/>
      <c r="K78" s="21" t="s">
        <v>139</v>
      </c>
      <c r="L78" s="21" t="s">
        <v>123</v>
      </c>
      <c r="M78" s="21"/>
      <c r="N78" s="21"/>
      <c r="O78" s="21">
        <v>11</v>
      </c>
      <c r="P78" s="22">
        <f t="shared" si="5"/>
        <v>11</v>
      </c>
      <c r="Q78" s="21"/>
    </row>
    <row r="79" spans="1:17" x14ac:dyDescent="0.2">
      <c r="A79" s="28" t="s">
        <v>55</v>
      </c>
      <c r="B79" s="28">
        <v>1</v>
      </c>
      <c r="C79" s="29">
        <v>41088</v>
      </c>
      <c r="D79" s="30" t="s">
        <v>37</v>
      </c>
      <c r="E79" s="22">
        <v>58971</v>
      </c>
      <c r="F79" s="22" t="str">
        <f t="shared" si="4"/>
        <v>Z058971</v>
      </c>
      <c r="G79" s="31">
        <v>62.3</v>
      </c>
      <c r="H79" s="22">
        <v>126</v>
      </c>
      <c r="I79" s="22">
        <v>140</v>
      </c>
      <c r="J79" s="21"/>
      <c r="K79" s="21" t="s">
        <v>139</v>
      </c>
      <c r="L79" s="21"/>
      <c r="M79" s="21"/>
      <c r="N79" s="21"/>
      <c r="O79" s="21" t="s">
        <v>51</v>
      </c>
      <c r="P79" s="22">
        <f t="shared" si="5"/>
        <v>19</v>
      </c>
    </row>
    <row r="80" spans="1:17" x14ac:dyDescent="0.2">
      <c r="A80" s="28" t="s">
        <v>55</v>
      </c>
      <c r="B80" s="28">
        <v>1</v>
      </c>
      <c r="C80" s="29">
        <v>41080</v>
      </c>
      <c r="D80" s="30" t="s">
        <v>37</v>
      </c>
      <c r="E80" s="22">
        <v>58972</v>
      </c>
      <c r="F80" s="22" t="str">
        <f t="shared" si="4"/>
        <v>Z058972</v>
      </c>
      <c r="G80" s="31">
        <v>48</v>
      </c>
      <c r="H80" s="22">
        <v>63</v>
      </c>
      <c r="I80" s="22"/>
      <c r="J80" s="21"/>
      <c r="K80" s="21" t="s">
        <v>47</v>
      </c>
      <c r="L80" s="21" t="s">
        <v>124</v>
      </c>
      <c r="M80" s="21"/>
      <c r="N80" s="21"/>
      <c r="O80" s="21">
        <v>8</v>
      </c>
      <c r="P80" s="22">
        <f t="shared" si="5"/>
        <v>8</v>
      </c>
    </row>
    <row r="81" spans="1:17" x14ac:dyDescent="0.2">
      <c r="A81" s="28" t="s">
        <v>55</v>
      </c>
      <c r="B81" s="28">
        <v>1</v>
      </c>
      <c r="C81" s="29">
        <v>41088</v>
      </c>
      <c r="D81" s="30" t="s">
        <v>37</v>
      </c>
      <c r="E81" s="22">
        <v>58972</v>
      </c>
      <c r="F81" s="22" t="str">
        <f t="shared" si="4"/>
        <v>Z058972</v>
      </c>
      <c r="G81" s="31">
        <v>60.5</v>
      </c>
      <c r="H81" s="22">
        <v>118</v>
      </c>
      <c r="I81" s="22">
        <v>120</v>
      </c>
      <c r="J81" s="21"/>
      <c r="K81" s="21" t="s">
        <v>47</v>
      </c>
      <c r="L81" s="21"/>
      <c r="M81" s="21"/>
      <c r="N81" s="21"/>
      <c r="O81" s="21" t="s">
        <v>51</v>
      </c>
      <c r="P81" s="22">
        <f t="shared" si="5"/>
        <v>16</v>
      </c>
    </row>
    <row r="82" spans="1:17" x14ac:dyDescent="0.2">
      <c r="A82" s="28" t="s">
        <v>55</v>
      </c>
      <c r="B82" s="28">
        <v>1</v>
      </c>
      <c r="C82" s="29">
        <v>41094</v>
      </c>
      <c r="D82" s="30" t="s">
        <v>37</v>
      </c>
      <c r="E82" s="22">
        <v>58972</v>
      </c>
      <c r="F82" s="22" t="str">
        <f t="shared" si="4"/>
        <v>Z058972</v>
      </c>
      <c r="G82" s="31">
        <v>65.599999999999994</v>
      </c>
      <c r="H82" s="22">
        <v>141</v>
      </c>
      <c r="I82" s="22">
        <v>174</v>
      </c>
      <c r="J82" s="21"/>
      <c r="K82" s="21" t="s">
        <v>47</v>
      </c>
      <c r="L82" s="21"/>
      <c r="M82" s="21"/>
      <c r="N82" s="21"/>
      <c r="O82" s="21" t="s">
        <v>51</v>
      </c>
      <c r="P82" s="22">
        <f t="shared" si="5"/>
        <v>22</v>
      </c>
    </row>
    <row r="83" spans="1:17" x14ac:dyDescent="0.2">
      <c r="A83" s="28" t="s">
        <v>55</v>
      </c>
      <c r="B83" s="28">
        <v>1</v>
      </c>
      <c r="C83" s="29">
        <v>41080</v>
      </c>
      <c r="D83" s="30" t="s">
        <v>37</v>
      </c>
      <c r="E83" s="22">
        <v>58973</v>
      </c>
      <c r="F83" s="22" t="str">
        <f t="shared" si="4"/>
        <v>Z058973</v>
      </c>
      <c r="G83" s="31">
        <v>39.299999999999997</v>
      </c>
      <c r="H83" s="22">
        <v>30</v>
      </c>
      <c r="I83" s="22"/>
      <c r="J83" s="21"/>
      <c r="K83" s="21" t="s">
        <v>139</v>
      </c>
      <c r="L83" s="21">
        <v>3</v>
      </c>
      <c r="M83" s="21"/>
      <c r="N83" s="21"/>
      <c r="O83" s="21">
        <v>3</v>
      </c>
      <c r="P83" s="22">
        <f t="shared" si="5"/>
        <v>3</v>
      </c>
    </row>
    <row r="84" spans="1:17" x14ac:dyDescent="0.2">
      <c r="A84" s="28" t="s">
        <v>55</v>
      </c>
      <c r="B84" s="28">
        <v>1</v>
      </c>
      <c r="C84" s="29">
        <v>41088</v>
      </c>
      <c r="D84" s="30" t="s">
        <v>37</v>
      </c>
      <c r="E84" s="22">
        <v>58973</v>
      </c>
      <c r="F84" s="22" t="str">
        <f t="shared" si="4"/>
        <v>Z058973</v>
      </c>
      <c r="G84" s="31">
        <v>55.1</v>
      </c>
      <c r="H84" s="22">
        <v>90</v>
      </c>
      <c r="I84" s="22"/>
      <c r="J84" s="21"/>
      <c r="K84" s="21" t="s">
        <v>139</v>
      </c>
      <c r="L84" s="21"/>
      <c r="M84" s="21"/>
      <c r="N84" s="21"/>
      <c r="O84" s="21" t="s">
        <v>51</v>
      </c>
      <c r="P84" s="22">
        <f t="shared" si="5"/>
        <v>11</v>
      </c>
    </row>
    <row r="85" spans="1:17" x14ac:dyDescent="0.2">
      <c r="A85" s="28" t="s">
        <v>55</v>
      </c>
      <c r="B85" s="28">
        <v>1</v>
      </c>
      <c r="C85" s="29">
        <v>41094</v>
      </c>
      <c r="D85" s="30" t="s">
        <v>37</v>
      </c>
      <c r="E85" s="22">
        <v>58973</v>
      </c>
      <c r="F85" s="22" t="str">
        <f t="shared" si="4"/>
        <v>Z058973</v>
      </c>
      <c r="G85" s="31">
        <v>63.6</v>
      </c>
      <c r="H85" s="22">
        <v>128</v>
      </c>
      <c r="I85" s="22">
        <v>134</v>
      </c>
      <c r="J85" s="21"/>
      <c r="K85" s="21" t="s">
        <v>139</v>
      </c>
      <c r="L85" s="21"/>
      <c r="M85" s="21"/>
      <c r="N85" s="21"/>
      <c r="O85" s="21" t="s">
        <v>51</v>
      </c>
      <c r="P85" s="22">
        <f t="shared" si="5"/>
        <v>17</v>
      </c>
    </row>
    <row r="86" spans="1:17" x14ac:dyDescent="0.2">
      <c r="A86" s="28" t="s">
        <v>55</v>
      </c>
      <c r="B86" s="28">
        <v>1</v>
      </c>
      <c r="C86" s="29">
        <v>41080</v>
      </c>
      <c r="D86" s="30" t="s">
        <v>37</v>
      </c>
      <c r="E86" s="22">
        <v>58974</v>
      </c>
      <c r="F86" s="22" t="str">
        <f t="shared" si="4"/>
        <v>Z058974</v>
      </c>
      <c r="G86" s="31">
        <v>38.200000000000003</v>
      </c>
      <c r="H86" s="22">
        <v>27</v>
      </c>
      <c r="I86" s="22"/>
      <c r="J86" s="21"/>
      <c r="K86" s="21" t="s">
        <v>139</v>
      </c>
      <c r="L86" s="21">
        <v>3</v>
      </c>
      <c r="M86" s="21"/>
      <c r="N86" s="21"/>
      <c r="O86" s="21">
        <v>3</v>
      </c>
      <c r="P86" s="22">
        <f t="shared" si="5"/>
        <v>3</v>
      </c>
    </row>
    <row r="87" spans="1:17" x14ac:dyDescent="0.2">
      <c r="A87" s="28" t="s">
        <v>55</v>
      </c>
      <c r="B87" s="28">
        <v>1</v>
      </c>
      <c r="C87" s="29">
        <v>41080</v>
      </c>
      <c r="D87" s="30" t="s">
        <v>37</v>
      </c>
      <c r="E87" s="22">
        <v>58975</v>
      </c>
      <c r="F87" s="22" t="str">
        <f t="shared" si="4"/>
        <v>Z058975</v>
      </c>
      <c r="G87" s="31">
        <v>35</v>
      </c>
      <c r="H87" s="22">
        <v>18</v>
      </c>
      <c r="I87" s="22"/>
      <c r="J87" s="21"/>
      <c r="K87" s="21" t="s">
        <v>140</v>
      </c>
      <c r="L87" s="21">
        <v>2</v>
      </c>
      <c r="M87" s="21"/>
      <c r="N87" s="21"/>
      <c r="O87" s="21">
        <v>2</v>
      </c>
      <c r="P87" s="22">
        <f t="shared" si="5"/>
        <v>2</v>
      </c>
    </row>
    <row r="88" spans="1:17" x14ac:dyDescent="0.2">
      <c r="A88" s="28" t="s">
        <v>55</v>
      </c>
      <c r="B88" s="28">
        <v>1</v>
      </c>
      <c r="C88" s="29">
        <v>41094</v>
      </c>
      <c r="D88" s="30" t="s">
        <v>37</v>
      </c>
      <c r="E88" s="22">
        <v>58975</v>
      </c>
      <c r="F88" s="22" t="str">
        <f t="shared" si="4"/>
        <v>Z058975</v>
      </c>
      <c r="G88" s="31">
        <v>55.9</v>
      </c>
      <c r="H88" s="22">
        <v>112</v>
      </c>
      <c r="I88" s="22">
        <v>90</v>
      </c>
      <c r="J88" s="21"/>
      <c r="K88" s="21" t="s">
        <v>140</v>
      </c>
      <c r="L88" s="21"/>
      <c r="M88" s="21"/>
      <c r="N88" s="21"/>
      <c r="O88" s="21" t="s">
        <v>51</v>
      </c>
      <c r="P88" s="22">
        <f t="shared" si="5"/>
        <v>16</v>
      </c>
    </row>
    <row r="89" spans="1:17" x14ac:dyDescent="0.2">
      <c r="A89" s="28" t="s">
        <v>55</v>
      </c>
      <c r="B89" s="28">
        <v>1</v>
      </c>
      <c r="C89" s="29">
        <v>41100</v>
      </c>
      <c r="D89" s="30" t="s">
        <v>37</v>
      </c>
      <c r="E89" s="22">
        <v>58975</v>
      </c>
      <c r="F89" s="22" t="str">
        <f t="shared" si="4"/>
        <v>Z058975</v>
      </c>
      <c r="G89" s="31">
        <v>62.6</v>
      </c>
      <c r="H89" s="22">
        <v>136</v>
      </c>
      <c r="I89" s="22">
        <v>137</v>
      </c>
      <c r="J89" s="21"/>
      <c r="K89" s="21" t="s">
        <v>140</v>
      </c>
      <c r="L89" s="21"/>
      <c r="M89" s="21"/>
      <c r="N89" s="21"/>
      <c r="O89" s="21" t="s">
        <v>51</v>
      </c>
      <c r="P89" s="22">
        <f t="shared" si="5"/>
        <v>22</v>
      </c>
    </row>
    <row r="90" spans="1:17" x14ac:dyDescent="0.2">
      <c r="A90" s="28" t="s">
        <v>55</v>
      </c>
      <c r="B90" s="28">
        <v>1</v>
      </c>
      <c r="C90" s="29">
        <v>41080</v>
      </c>
      <c r="D90" s="30" t="s">
        <v>37</v>
      </c>
      <c r="E90" s="22">
        <v>58976</v>
      </c>
      <c r="F90" s="22" t="str">
        <f t="shared" si="4"/>
        <v>Z058976</v>
      </c>
      <c r="G90" s="31">
        <v>34.799999999999997</v>
      </c>
      <c r="H90" s="22">
        <v>17</v>
      </c>
      <c r="I90" s="22"/>
      <c r="J90" s="21"/>
      <c r="K90" s="21" t="s">
        <v>138</v>
      </c>
      <c r="L90" s="21">
        <v>2</v>
      </c>
      <c r="M90" s="21"/>
      <c r="N90" s="21"/>
      <c r="O90" s="21">
        <v>2</v>
      </c>
      <c r="P90" s="22">
        <f t="shared" si="5"/>
        <v>2</v>
      </c>
    </row>
    <row r="91" spans="1:17" x14ac:dyDescent="0.2">
      <c r="A91" s="28" t="s">
        <v>55</v>
      </c>
      <c r="B91" s="28">
        <v>1</v>
      </c>
      <c r="C91" s="29">
        <v>41080</v>
      </c>
      <c r="D91" s="30" t="s">
        <v>37</v>
      </c>
      <c r="E91" s="22">
        <v>58977</v>
      </c>
      <c r="F91" s="22" t="str">
        <f t="shared" si="4"/>
        <v>Z058977</v>
      </c>
      <c r="G91" s="31">
        <v>33.200000000000003</v>
      </c>
      <c r="H91" s="22">
        <v>14</v>
      </c>
      <c r="I91" s="22"/>
      <c r="J91" s="21"/>
      <c r="K91" s="21" t="s">
        <v>139</v>
      </c>
      <c r="L91" s="21">
        <v>0</v>
      </c>
      <c r="M91" s="21"/>
      <c r="N91" s="21"/>
      <c r="O91" s="21">
        <v>0</v>
      </c>
      <c r="P91" s="22">
        <f t="shared" si="5"/>
        <v>0</v>
      </c>
    </row>
    <row r="92" spans="1:17" x14ac:dyDescent="0.2">
      <c r="A92" s="28" t="s">
        <v>55</v>
      </c>
      <c r="B92" s="28">
        <v>1</v>
      </c>
      <c r="C92" s="29">
        <v>41094</v>
      </c>
      <c r="D92" s="30" t="s">
        <v>37</v>
      </c>
      <c r="E92" s="22">
        <v>60338</v>
      </c>
      <c r="F92" s="22" t="str">
        <f t="shared" si="4"/>
        <v>Z060338</v>
      </c>
      <c r="G92" s="31">
        <v>54.4</v>
      </c>
      <c r="H92" s="22">
        <v>83</v>
      </c>
      <c r="I92" s="22">
        <v>91</v>
      </c>
      <c r="J92" s="21"/>
      <c r="K92" s="21" t="s">
        <v>140</v>
      </c>
      <c r="L92" s="21" t="s">
        <v>121</v>
      </c>
      <c r="M92" s="21"/>
      <c r="N92" s="21"/>
      <c r="O92" s="21">
        <v>12</v>
      </c>
      <c r="P92" s="22">
        <f t="shared" si="5"/>
        <v>12</v>
      </c>
    </row>
    <row r="93" spans="1:17" x14ac:dyDescent="0.2">
      <c r="A93" s="28" t="s">
        <v>55</v>
      </c>
      <c r="B93" s="28">
        <v>1</v>
      </c>
      <c r="C93" s="29">
        <v>41100</v>
      </c>
      <c r="D93" s="30" t="s">
        <v>37</v>
      </c>
      <c r="E93" s="22">
        <v>60338</v>
      </c>
      <c r="F93" s="22" t="str">
        <f t="shared" si="4"/>
        <v>Z060338</v>
      </c>
      <c r="G93" s="31">
        <v>60.3</v>
      </c>
      <c r="H93" s="22">
        <v>99</v>
      </c>
      <c r="I93" s="22">
        <v>138</v>
      </c>
      <c r="J93" s="21"/>
      <c r="K93" s="21" t="s">
        <v>140</v>
      </c>
      <c r="L93" s="21"/>
      <c r="M93" s="21"/>
      <c r="N93" s="21"/>
      <c r="O93" s="21" t="s">
        <v>51</v>
      </c>
      <c r="P93" s="22">
        <f t="shared" si="5"/>
        <v>18</v>
      </c>
    </row>
    <row r="94" spans="1:17" x14ac:dyDescent="0.2">
      <c r="A94" s="28" t="s">
        <v>55</v>
      </c>
      <c r="B94" s="28">
        <v>1</v>
      </c>
      <c r="C94" s="29">
        <v>41094</v>
      </c>
      <c r="D94" s="30" t="s">
        <v>37</v>
      </c>
      <c r="E94" s="22">
        <v>60339</v>
      </c>
      <c r="F94" s="22" t="str">
        <f t="shared" si="4"/>
        <v>Z060339</v>
      </c>
      <c r="G94" s="31">
        <v>54.4</v>
      </c>
      <c r="H94" s="22">
        <v>107</v>
      </c>
      <c r="I94" s="22">
        <v>82</v>
      </c>
      <c r="J94" s="21"/>
      <c r="K94" s="21" t="s">
        <v>139</v>
      </c>
      <c r="L94" s="21" t="s">
        <v>121</v>
      </c>
      <c r="M94" s="21"/>
      <c r="N94" s="21"/>
      <c r="O94" s="21">
        <v>12</v>
      </c>
      <c r="P94" s="22">
        <f t="shared" si="5"/>
        <v>12</v>
      </c>
    </row>
    <row r="95" spans="1:17" x14ac:dyDescent="0.2">
      <c r="A95" s="28" t="s">
        <v>55</v>
      </c>
      <c r="B95" s="28">
        <v>1</v>
      </c>
      <c r="C95" s="29">
        <v>41066</v>
      </c>
      <c r="D95" s="30" t="s">
        <v>37</v>
      </c>
      <c r="E95" s="24">
        <v>60364</v>
      </c>
      <c r="F95" s="22" t="str">
        <f t="shared" si="4"/>
        <v>Z060364</v>
      </c>
      <c r="G95" s="31">
        <v>32.9</v>
      </c>
      <c r="H95" s="22">
        <v>15</v>
      </c>
      <c r="I95" s="22"/>
      <c r="J95" s="23"/>
      <c r="K95" s="21" t="s">
        <v>139</v>
      </c>
      <c r="L95" s="21">
        <v>1</v>
      </c>
      <c r="M95" s="21"/>
      <c r="N95" s="21"/>
      <c r="O95" s="21">
        <v>1</v>
      </c>
      <c r="P95" s="22">
        <f t="shared" si="5"/>
        <v>1</v>
      </c>
    </row>
    <row r="96" spans="1:17" x14ac:dyDescent="0.2">
      <c r="A96" s="28" t="s">
        <v>55</v>
      </c>
      <c r="B96" s="28">
        <v>1</v>
      </c>
      <c r="C96" s="29">
        <v>41066</v>
      </c>
      <c r="D96" s="30" t="s">
        <v>37</v>
      </c>
      <c r="E96" s="24">
        <v>60365</v>
      </c>
      <c r="F96" s="22" t="str">
        <f t="shared" si="4"/>
        <v>Z060365</v>
      </c>
      <c r="G96" s="31">
        <v>33.1</v>
      </c>
      <c r="H96" s="22">
        <v>13</v>
      </c>
      <c r="I96" s="22"/>
      <c r="J96" s="21"/>
      <c r="K96" s="21" t="s">
        <v>139</v>
      </c>
      <c r="L96" s="21">
        <v>0</v>
      </c>
      <c r="M96" s="21"/>
      <c r="N96" s="21"/>
      <c r="O96" s="21">
        <v>0</v>
      </c>
      <c r="P96" s="22">
        <f t="shared" si="5"/>
        <v>0</v>
      </c>
      <c r="Q96" s="21"/>
    </row>
    <row r="97" spans="1:17" x14ac:dyDescent="0.2">
      <c r="A97" s="28" t="s">
        <v>55</v>
      </c>
      <c r="B97" s="28">
        <v>0</v>
      </c>
      <c r="C97" s="29">
        <v>41100</v>
      </c>
      <c r="D97" s="30" t="s">
        <v>37</v>
      </c>
      <c r="E97" s="22">
        <v>42751</v>
      </c>
      <c r="F97" s="22" t="str">
        <f t="shared" si="4"/>
        <v>Z042751</v>
      </c>
      <c r="G97" s="31"/>
      <c r="H97" s="22"/>
      <c r="I97" s="22"/>
      <c r="J97" s="21"/>
      <c r="K97" s="21" t="s">
        <v>137</v>
      </c>
      <c r="L97" s="21"/>
      <c r="M97" s="21"/>
      <c r="N97" s="21"/>
      <c r="O97" s="21"/>
      <c r="P97" s="22"/>
      <c r="Q97" s="22"/>
    </row>
    <row r="98" spans="1:17" x14ac:dyDescent="0.2">
      <c r="A98" s="28" t="s">
        <v>55</v>
      </c>
      <c r="B98" s="28">
        <v>0</v>
      </c>
      <c r="C98" s="29">
        <v>41100</v>
      </c>
      <c r="D98" s="30" t="s">
        <v>37</v>
      </c>
      <c r="E98" s="22">
        <v>42754</v>
      </c>
      <c r="F98" s="22" t="str">
        <f t="shared" si="4"/>
        <v>Z042754</v>
      </c>
      <c r="G98" s="31"/>
      <c r="H98" s="22"/>
      <c r="I98" s="22"/>
      <c r="J98" s="21"/>
      <c r="K98" s="21" t="s">
        <v>137</v>
      </c>
      <c r="L98" s="21"/>
      <c r="M98" s="21"/>
      <c r="N98" s="21"/>
      <c r="O98" s="21"/>
      <c r="P98" s="21"/>
    </row>
    <row r="99" spans="1:17" x14ac:dyDescent="0.2">
      <c r="A99" s="28" t="s">
        <v>55</v>
      </c>
      <c r="B99" s="28">
        <v>0</v>
      </c>
      <c r="C99" s="29">
        <v>41100</v>
      </c>
      <c r="D99" s="30" t="s">
        <v>37</v>
      </c>
      <c r="E99" s="22">
        <v>42755</v>
      </c>
      <c r="F99" s="22" t="str">
        <f t="shared" si="4"/>
        <v>Z042755</v>
      </c>
      <c r="G99" s="31"/>
      <c r="H99" s="22"/>
      <c r="I99" s="22"/>
      <c r="J99" s="21"/>
      <c r="K99" s="21" t="s">
        <v>137</v>
      </c>
      <c r="L99" s="21"/>
      <c r="M99" s="21"/>
      <c r="N99" s="21"/>
      <c r="O99" s="21"/>
      <c r="P99" s="21"/>
    </row>
    <row r="100" spans="1:17" x14ac:dyDescent="0.2">
      <c r="A100" s="28" t="s">
        <v>55</v>
      </c>
      <c r="B100" s="28">
        <v>0</v>
      </c>
      <c r="C100" s="29">
        <v>41100</v>
      </c>
      <c r="D100" s="30" t="s">
        <v>37</v>
      </c>
      <c r="E100" s="22">
        <v>42756</v>
      </c>
      <c r="F100" s="22" t="str">
        <f t="shared" si="4"/>
        <v>Z042756</v>
      </c>
      <c r="G100" s="31"/>
      <c r="H100" s="22"/>
      <c r="I100" s="22"/>
      <c r="J100" s="21"/>
      <c r="K100" s="21" t="s">
        <v>137</v>
      </c>
      <c r="L100" s="21"/>
      <c r="M100" s="21"/>
      <c r="N100" s="21"/>
      <c r="O100" s="21"/>
      <c r="P100" s="21"/>
    </row>
    <row r="101" spans="1:17" x14ac:dyDescent="0.2">
      <c r="A101" s="28" t="s">
        <v>55</v>
      </c>
      <c r="B101" s="28">
        <v>0</v>
      </c>
      <c r="C101" s="29">
        <v>41100</v>
      </c>
      <c r="D101" s="30" t="s">
        <v>37</v>
      </c>
      <c r="E101" s="22">
        <v>42757</v>
      </c>
      <c r="F101" s="22" t="str">
        <f t="shared" si="4"/>
        <v>Z042757</v>
      </c>
      <c r="G101" s="31"/>
      <c r="H101" s="22"/>
      <c r="I101" s="22"/>
      <c r="J101" s="21"/>
      <c r="K101" s="21" t="s">
        <v>137</v>
      </c>
      <c r="L101" s="21"/>
      <c r="M101" s="21"/>
      <c r="N101" s="21"/>
      <c r="O101" s="21"/>
      <c r="P101" s="21"/>
    </row>
    <row r="102" spans="1:17" x14ac:dyDescent="0.2">
      <c r="A102" s="28" t="s">
        <v>55</v>
      </c>
      <c r="B102" s="28">
        <v>0</v>
      </c>
      <c r="C102" s="29">
        <v>41100</v>
      </c>
      <c r="D102" s="30" t="s">
        <v>37</v>
      </c>
      <c r="E102" s="22">
        <v>42758</v>
      </c>
      <c r="F102" s="22" t="str">
        <f t="shared" si="4"/>
        <v>Z042758</v>
      </c>
      <c r="G102" s="31"/>
      <c r="H102" s="22"/>
      <c r="I102" s="22"/>
      <c r="J102" s="21"/>
      <c r="K102" s="21" t="s">
        <v>137</v>
      </c>
      <c r="L102" s="21"/>
      <c r="M102" s="21"/>
      <c r="N102" s="21"/>
      <c r="O102" s="21"/>
      <c r="P102" s="21"/>
    </row>
    <row r="103" spans="1:17" x14ac:dyDescent="0.2">
      <c r="A103" s="28"/>
      <c r="B103" s="28"/>
      <c r="C103" s="29"/>
      <c r="D103" s="30"/>
      <c r="E103" s="22"/>
      <c r="F103" s="22"/>
      <c r="G103" s="31"/>
      <c r="H103" s="22"/>
      <c r="I103" s="22"/>
      <c r="J103" s="21"/>
      <c r="K103" s="21"/>
      <c r="L103" s="21"/>
      <c r="M103" s="21"/>
      <c r="N103" s="21"/>
      <c r="O103" s="21"/>
      <c r="P103" s="21"/>
    </row>
  </sheetData>
  <autoFilter ref="A1:Q102"/>
  <sortState ref="A2:R97">
    <sortCondition descending="1" ref="B2:B97"/>
    <sortCondition ref="F2:F97"/>
  </sortState>
  <phoneticPr fontId="0" type="noConversion"/>
  <printOptions gridLines="1"/>
  <pageMargins left="0.25" right="0.28000000000000003" top="0.44" bottom="0.4" header="0.25" footer="0.2"/>
  <pageSetup paperSize="9" orientation="portrait" r:id="rId1"/>
  <headerFooter alignWithMargins="0">
    <oddHeader>&amp;A</oddHeader>
    <oddFooter>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pane ySplit="1" topLeftCell="A2" activePane="bottomLeft" state="frozen"/>
      <selection pane="bottomLeft"/>
    </sheetView>
  </sheetViews>
  <sheetFormatPr defaultRowHeight="11.25" x14ac:dyDescent="0.2"/>
  <cols>
    <col min="1" max="1" width="7.28515625" style="3" bestFit="1" customWidth="1"/>
    <col min="2" max="2" width="3.85546875" style="5" bestFit="1" customWidth="1"/>
    <col min="3" max="3" width="7.28515625" style="35" bestFit="1" customWidth="1"/>
    <col min="4" max="4" width="9.42578125" style="5" bestFit="1" customWidth="1"/>
    <col min="5" max="5" width="4.42578125" style="5" bestFit="1" customWidth="1"/>
    <col min="6" max="6" width="9.28515625" style="5" bestFit="1" customWidth="1"/>
    <col min="7" max="7" width="6.140625" style="5" bestFit="1" customWidth="1"/>
    <col min="8" max="8" width="6" style="5" bestFit="1" customWidth="1"/>
    <col min="9" max="9" width="9.28515625" style="5" bestFit="1" customWidth="1"/>
    <col min="10" max="10" width="9.7109375" style="10" bestFit="1" customWidth="1"/>
    <col min="11" max="16384" width="9.140625" style="3"/>
  </cols>
  <sheetData>
    <row r="1" spans="1:10" s="102" customFormat="1" x14ac:dyDescent="0.2">
      <c r="A1" s="96" t="s">
        <v>0</v>
      </c>
      <c r="B1" s="96" t="s">
        <v>12</v>
      </c>
      <c r="C1" s="97" t="s">
        <v>1</v>
      </c>
      <c r="D1" s="98" t="s">
        <v>6</v>
      </c>
      <c r="E1" s="99" t="s">
        <v>4</v>
      </c>
      <c r="F1" s="100" t="s">
        <v>2</v>
      </c>
      <c r="G1" s="100" t="s">
        <v>3</v>
      </c>
      <c r="H1" s="100" t="s">
        <v>106</v>
      </c>
      <c r="I1" s="100" t="s">
        <v>7</v>
      </c>
      <c r="J1" s="101" t="s">
        <v>5</v>
      </c>
    </row>
    <row r="2" spans="1:10" x14ac:dyDescent="0.2">
      <c r="A2" s="1" t="s">
        <v>55</v>
      </c>
      <c r="B2" s="33">
        <v>1</v>
      </c>
      <c r="C2" s="34">
        <v>41074</v>
      </c>
      <c r="D2" s="7"/>
      <c r="E2" s="5">
        <v>33.1</v>
      </c>
      <c r="I2" s="5" t="s">
        <v>132</v>
      </c>
    </row>
    <row r="3" spans="1:10" x14ac:dyDescent="0.2">
      <c r="A3" s="1" t="s">
        <v>55</v>
      </c>
      <c r="B3" s="33">
        <v>1</v>
      </c>
      <c r="C3" s="34">
        <v>41080</v>
      </c>
      <c r="D3" s="7"/>
      <c r="E3" s="5">
        <v>31.1</v>
      </c>
      <c r="F3" s="5">
        <v>12</v>
      </c>
      <c r="H3" s="5">
        <v>0</v>
      </c>
      <c r="I3" s="5" t="s">
        <v>133</v>
      </c>
    </row>
    <row r="4" spans="1:10" x14ac:dyDescent="0.2">
      <c r="A4" s="1" t="s">
        <v>55</v>
      </c>
      <c r="B4" s="33">
        <v>1</v>
      </c>
      <c r="C4" s="34">
        <v>41080</v>
      </c>
      <c r="D4" s="7"/>
      <c r="E4" s="5">
        <v>30.1</v>
      </c>
      <c r="H4" s="5">
        <v>0</v>
      </c>
      <c r="I4" s="5" t="s">
        <v>131</v>
      </c>
    </row>
    <row r="5" spans="1:10" x14ac:dyDescent="0.2">
      <c r="A5" s="1" t="s">
        <v>55</v>
      </c>
      <c r="B5" s="33">
        <v>1</v>
      </c>
      <c r="C5" s="34">
        <v>41080</v>
      </c>
      <c r="D5" s="7"/>
      <c r="E5" s="5">
        <v>37.6</v>
      </c>
      <c r="H5" s="5" t="s">
        <v>54</v>
      </c>
      <c r="I5" s="5" t="s">
        <v>132</v>
      </c>
    </row>
    <row r="6" spans="1:10" x14ac:dyDescent="0.2">
      <c r="A6" s="1" t="s">
        <v>55</v>
      </c>
      <c r="B6" s="33">
        <v>1</v>
      </c>
      <c r="C6" s="34">
        <v>41080</v>
      </c>
      <c r="D6" s="7"/>
      <c r="E6" s="5">
        <v>32.6</v>
      </c>
      <c r="H6" s="5">
        <v>2</v>
      </c>
      <c r="I6" s="5" t="s">
        <v>134</v>
      </c>
      <c r="J6" s="21"/>
    </row>
    <row r="7" spans="1:10" x14ac:dyDescent="0.2">
      <c r="A7" s="1" t="s">
        <v>55</v>
      </c>
      <c r="B7" s="33">
        <v>1</v>
      </c>
      <c r="C7" s="34">
        <v>41080</v>
      </c>
      <c r="D7" s="7"/>
      <c r="E7" s="5">
        <v>33.200000000000003</v>
      </c>
      <c r="H7" s="5">
        <v>1</v>
      </c>
      <c r="I7" s="5">
        <v>3</v>
      </c>
      <c r="J7" s="23"/>
    </row>
    <row r="8" spans="1:10" x14ac:dyDescent="0.2">
      <c r="A8" s="1" t="s">
        <v>55</v>
      </c>
      <c r="B8" s="33">
        <v>1</v>
      </c>
      <c r="C8" s="34">
        <v>41080</v>
      </c>
      <c r="D8" s="7" t="s">
        <v>61</v>
      </c>
      <c r="E8" s="5">
        <v>38.200000000000003</v>
      </c>
      <c r="I8" s="5">
        <v>3</v>
      </c>
      <c r="J8" s="23"/>
    </row>
    <row r="9" spans="1:10" x14ac:dyDescent="0.2">
      <c r="A9" s="1" t="s">
        <v>55</v>
      </c>
      <c r="B9" s="33">
        <v>1</v>
      </c>
      <c r="C9" s="34">
        <v>41080</v>
      </c>
      <c r="D9" s="7" t="s">
        <v>129</v>
      </c>
      <c r="E9" s="5">
        <v>30.3</v>
      </c>
      <c r="I9" s="5" t="s">
        <v>130</v>
      </c>
      <c r="J9" s="23"/>
    </row>
    <row r="10" spans="1:10" x14ac:dyDescent="0.2">
      <c r="A10" s="1" t="s">
        <v>55</v>
      </c>
      <c r="B10" s="33">
        <v>1</v>
      </c>
      <c r="C10" s="34">
        <v>41088</v>
      </c>
      <c r="D10" s="7"/>
      <c r="E10" s="5">
        <v>39.200000000000003</v>
      </c>
      <c r="I10" s="5" t="s">
        <v>115</v>
      </c>
    </row>
    <row r="11" spans="1:10" x14ac:dyDescent="0.2">
      <c r="A11" s="1" t="s">
        <v>55</v>
      </c>
      <c r="B11" s="33">
        <v>1</v>
      </c>
      <c r="C11" s="34">
        <v>41088</v>
      </c>
      <c r="D11" s="7"/>
      <c r="E11" s="5">
        <v>34.700000000000003</v>
      </c>
      <c r="F11" s="5">
        <v>18</v>
      </c>
      <c r="H11" s="5">
        <v>2</v>
      </c>
      <c r="I11" s="5">
        <v>2</v>
      </c>
    </row>
    <row r="12" spans="1:10" x14ac:dyDescent="0.2">
      <c r="A12" s="1" t="s">
        <v>55</v>
      </c>
      <c r="B12" s="33">
        <v>1</v>
      </c>
      <c r="C12" s="34">
        <v>41088</v>
      </c>
      <c r="D12" s="7" t="s">
        <v>88</v>
      </c>
      <c r="I12" s="5">
        <v>6</v>
      </c>
    </row>
    <row r="13" spans="1:10" x14ac:dyDescent="0.2">
      <c r="A13" s="1" t="s">
        <v>55</v>
      </c>
      <c r="B13" s="33">
        <v>1</v>
      </c>
      <c r="C13" s="34">
        <v>41088</v>
      </c>
      <c r="D13" s="7" t="s">
        <v>96</v>
      </c>
      <c r="E13" s="5">
        <v>41.9</v>
      </c>
      <c r="I13" s="5">
        <v>4</v>
      </c>
      <c r="J13" s="27"/>
    </row>
    <row r="14" spans="1:10" x14ac:dyDescent="0.2">
      <c r="A14" s="1" t="s">
        <v>55</v>
      </c>
      <c r="B14" s="33">
        <v>1</v>
      </c>
      <c r="C14" s="34">
        <v>41088</v>
      </c>
      <c r="D14" s="7" t="s">
        <v>90</v>
      </c>
      <c r="E14" s="5">
        <v>33.700000000000003</v>
      </c>
      <c r="I14" s="5">
        <v>4</v>
      </c>
    </row>
    <row r="15" spans="1:10" x14ac:dyDescent="0.2">
      <c r="A15" s="1" t="s">
        <v>55</v>
      </c>
      <c r="B15" s="33">
        <v>1</v>
      </c>
      <c r="C15" s="34">
        <v>41088</v>
      </c>
      <c r="D15" s="7" t="s">
        <v>97</v>
      </c>
      <c r="E15" s="5">
        <v>43.3</v>
      </c>
      <c r="I15" s="5" t="s">
        <v>132</v>
      </c>
    </row>
    <row r="16" spans="1:10" x14ac:dyDescent="0.2">
      <c r="A16" s="1" t="s">
        <v>55</v>
      </c>
      <c r="B16" s="33">
        <v>1</v>
      </c>
      <c r="C16" s="34">
        <v>41088</v>
      </c>
      <c r="D16" s="7" t="s">
        <v>98</v>
      </c>
      <c r="E16" s="5">
        <v>41.5</v>
      </c>
      <c r="I16" s="5" t="s">
        <v>132</v>
      </c>
    </row>
    <row r="17" spans="1:10" x14ac:dyDescent="0.2">
      <c r="A17" s="1" t="s">
        <v>55</v>
      </c>
      <c r="B17" s="33">
        <v>1</v>
      </c>
      <c r="C17" s="34">
        <v>41088</v>
      </c>
      <c r="D17" s="7" t="s">
        <v>87</v>
      </c>
      <c r="E17" s="5">
        <v>35.5</v>
      </c>
      <c r="I17" s="5" t="s">
        <v>132</v>
      </c>
      <c r="J17" s="27"/>
    </row>
    <row r="18" spans="1:10" x14ac:dyDescent="0.2">
      <c r="A18" s="1" t="s">
        <v>55</v>
      </c>
      <c r="B18" s="33">
        <v>1</v>
      </c>
      <c r="C18" s="34">
        <v>41088</v>
      </c>
      <c r="D18" s="7" t="s">
        <v>86</v>
      </c>
      <c r="E18" s="5">
        <v>33.200000000000003</v>
      </c>
      <c r="I18" s="5" t="s">
        <v>132</v>
      </c>
    </row>
    <row r="19" spans="1:10" x14ac:dyDescent="0.2">
      <c r="A19" s="1" t="s">
        <v>55</v>
      </c>
      <c r="B19" s="33">
        <v>1</v>
      </c>
      <c r="C19" s="34">
        <v>41094</v>
      </c>
      <c r="D19" s="7" t="s">
        <v>108</v>
      </c>
      <c r="I19" s="5" t="s">
        <v>116</v>
      </c>
    </row>
    <row r="20" spans="1:10" x14ac:dyDescent="0.2">
      <c r="A20" s="1"/>
      <c r="B20" s="33"/>
      <c r="C20" s="34"/>
      <c r="D20" s="7"/>
    </row>
    <row r="21" spans="1:10" x14ac:dyDescent="0.2">
      <c r="A21" s="1"/>
      <c r="B21" s="33"/>
      <c r="C21" s="34"/>
      <c r="D21" s="7"/>
    </row>
    <row r="22" spans="1:10" x14ac:dyDescent="0.2">
      <c r="A22" s="1"/>
      <c r="B22" s="33"/>
      <c r="C22" s="34"/>
      <c r="D22" s="7"/>
    </row>
    <row r="23" spans="1:10" x14ac:dyDescent="0.2">
      <c r="A23" s="1"/>
      <c r="B23" s="33"/>
      <c r="C23" s="34"/>
      <c r="D23" s="7"/>
    </row>
    <row r="24" spans="1:10" x14ac:dyDescent="0.2">
      <c r="A24" s="1"/>
      <c r="B24" s="33"/>
      <c r="C24" s="34"/>
      <c r="D24" s="7"/>
    </row>
    <row r="25" spans="1:10" x14ac:dyDescent="0.2">
      <c r="A25" s="1"/>
      <c r="B25" s="33"/>
      <c r="C25" s="34"/>
      <c r="D25" s="7"/>
    </row>
    <row r="26" spans="1:10" x14ac:dyDescent="0.2">
      <c r="A26" s="1"/>
      <c r="B26" s="33"/>
      <c r="C26" s="34"/>
      <c r="D26" s="7"/>
    </row>
    <row r="27" spans="1:10" x14ac:dyDescent="0.2">
      <c r="A27" s="1"/>
      <c r="B27" s="33"/>
      <c r="C27" s="34"/>
      <c r="D27" s="7"/>
    </row>
    <row r="28" spans="1:10" x14ac:dyDescent="0.2">
      <c r="A28" s="1"/>
      <c r="B28" s="33"/>
      <c r="C28" s="34"/>
      <c r="D28" s="7"/>
    </row>
    <row r="29" spans="1:10" x14ac:dyDescent="0.2">
      <c r="A29" s="1"/>
      <c r="B29" s="33"/>
      <c r="C29" s="34"/>
      <c r="D29" s="7"/>
    </row>
    <row r="30" spans="1:10" x14ac:dyDescent="0.2">
      <c r="A30" s="1"/>
      <c r="B30" s="33"/>
      <c r="C30" s="34"/>
      <c r="D30" s="7"/>
    </row>
    <row r="31" spans="1:10" x14ac:dyDescent="0.2">
      <c r="A31" s="1"/>
      <c r="B31" s="33"/>
      <c r="C31" s="34"/>
      <c r="D31" s="7"/>
    </row>
    <row r="32" spans="1:10" x14ac:dyDescent="0.2">
      <c r="A32" s="1"/>
      <c r="B32" s="33"/>
      <c r="C32" s="34"/>
      <c r="D32" s="7"/>
    </row>
    <row r="33" spans="1:4" x14ac:dyDescent="0.2">
      <c r="A33" s="1"/>
      <c r="B33" s="33"/>
      <c r="C33" s="34"/>
      <c r="D33" s="7"/>
    </row>
    <row r="34" spans="1:4" x14ac:dyDescent="0.2">
      <c r="A34" s="1"/>
      <c r="B34" s="33"/>
      <c r="C34" s="34"/>
      <c r="D34" s="7"/>
    </row>
    <row r="35" spans="1:4" x14ac:dyDescent="0.2">
      <c r="A35" s="1"/>
      <c r="B35" s="33"/>
      <c r="C35" s="34"/>
      <c r="D35" s="7"/>
    </row>
    <row r="36" spans="1:4" x14ac:dyDescent="0.2">
      <c r="A36" s="1"/>
      <c r="B36" s="33"/>
      <c r="C36" s="34"/>
      <c r="D36" s="7"/>
    </row>
    <row r="37" spans="1:4" x14ac:dyDescent="0.2">
      <c r="A37" s="1"/>
      <c r="B37" s="33"/>
      <c r="C37" s="34"/>
    </row>
    <row r="38" spans="1:4" x14ac:dyDescent="0.2">
      <c r="A38" s="1"/>
      <c r="B38" s="33"/>
      <c r="C38" s="34"/>
    </row>
    <row r="39" spans="1:4" x14ac:dyDescent="0.2">
      <c r="A39" s="1"/>
      <c r="B39" s="33"/>
      <c r="C39" s="34"/>
    </row>
    <row r="40" spans="1:4" x14ac:dyDescent="0.2">
      <c r="A40" s="1"/>
      <c r="B40" s="33"/>
      <c r="C40" s="34"/>
    </row>
    <row r="41" spans="1:4" x14ac:dyDescent="0.2">
      <c r="A41" s="1"/>
      <c r="B41" s="33"/>
      <c r="C41" s="34"/>
    </row>
    <row r="42" spans="1:4" x14ac:dyDescent="0.2">
      <c r="A42" s="1"/>
      <c r="B42" s="33"/>
      <c r="C42" s="34"/>
    </row>
    <row r="43" spans="1:4" x14ac:dyDescent="0.2">
      <c r="A43" s="1"/>
      <c r="B43" s="33"/>
      <c r="C43" s="34"/>
    </row>
    <row r="44" spans="1:4" x14ac:dyDescent="0.2">
      <c r="A44" s="1"/>
      <c r="B44" s="33"/>
      <c r="C44" s="34"/>
    </row>
    <row r="45" spans="1:4" x14ac:dyDescent="0.2">
      <c r="A45" s="1"/>
      <c r="B45" s="33"/>
      <c r="C45" s="34"/>
    </row>
    <row r="46" spans="1:4" x14ac:dyDescent="0.2">
      <c r="A46" s="1"/>
      <c r="B46" s="33"/>
      <c r="C46" s="34"/>
    </row>
    <row r="47" spans="1:4" x14ac:dyDescent="0.2">
      <c r="A47" s="1"/>
      <c r="B47" s="33"/>
      <c r="C47" s="34"/>
    </row>
    <row r="48" spans="1:4" x14ac:dyDescent="0.2">
      <c r="A48" s="1"/>
      <c r="B48" s="33"/>
      <c r="C48" s="34"/>
    </row>
    <row r="49" spans="1:3" x14ac:dyDescent="0.2">
      <c r="A49" s="1"/>
      <c r="B49" s="33"/>
      <c r="C49" s="34"/>
    </row>
    <row r="50" spans="1:3" x14ac:dyDescent="0.2">
      <c r="A50" s="1"/>
      <c r="B50" s="33"/>
      <c r="C50" s="34"/>
    </row>
    <row r="51" spans="1:3" x14ac:dyDescent="0.2">
      <c r="A51" s="1"/>
      <c r="B51" s="33"/>
      <c r="C51" s="34"/>
    </row>
    <row r="52" spans="1:3" x14ac:dyDescent="0.2">
      <c r="A52" s="1"/>
      <c r="B52" s="33"/>
      <c r="C52" s="34"/>
    </row>
    <row r="53" spans="1:3" x14ac:dyDescent="0.2">
      <c r="A53" s="1"/>
      <c r="B53" s="33"/>
      <c r="C53" s="34"/>
    </row>
    <row r="54" spans="1:3" x14ac:dyDescent="0.2">
      <c r="A54" s="1"/>
      <c r="B54" s="33"/>
      <c r="C54" s="34"/>
    </row>
    <row r="55" spans="1:3" x14ac:dyDescent="0.2">
      <c r="A55" s="1"/>
      <c r="B55" s="33"/>
      <c r="C55" s="34"/>
    </row>
    <row r="56" spans="1:3" x14ac:dyDescent="0.2">
      <c r="A56" s="1"/>
      <c r="B56" s="33"/>
      <c r="C56" s="34"/>
    </row>
    <row r="57" spans="1:3" x14ac:dyDescent="0.2">
      <c r="A57" s="1"/>
      <c r="B57" s="33"/>
      <c r="C57" s="34"/>
    </row>
    <row r="58" spans="1:3" x14ac:dyDescent="0.2">
      <c r="C58" s="34"/>
    </row>
    <row r="59" spans="1:3" x14ac:dyDescent="0.2">
      <c r="C59" s="34"/>
    </row>
    <row r="60" spans="1:3" x14ac:dyDescent="0.2">
      <c r="C60" s="34"/>
    </row>
    <row r="61" spans="1:3" x14ac:dyDescent="0.2">
      <c r="C61" s="34"/>
    </row>
    <row r="62" spans="1:3" x14ac:dyDescent="0.2">
      <c r="C62" s="34"/>
    </row>
    <row r="63" spans="1:3" x14ac:dyDescent="0.2">
      <c r="C63" s="34"/>
    </row>
    <row r="64" spans="1:3" x14ac:dyDescent="0.2">
      <c r="C64" s="34"/>
    </row>
    <row r="65" spans="3:3" x14ac:dyDescent="0.2">
      <c r="C65" s="34"/>
    </row>
    <row r="66" spans="3:3" x14ac:dyDescent="0.2">
      <c r="C66" s="34"/>
    </row>
    <row r="67" spans="3:3" x14ac:dyDescent="0.2">
      <c r="C67" s="34"/>
    </row>
    <row r="68" spans="3:3" x14ac:dyDescent="0.2">
      <c r="C68" s="34"/>
    </row>
    <row r="69" spans="3:3" x14ac:dyDescent="0.2">
      <c r="C69" s="34"/>
    </row>
    <row r="70" spans="3:3" x14ac:dyDescent="0.2">
      <c r="C70" s="34"/>
    </row>
    <row r="71" spans="3:3" x14ac:dyDescent="0.2">
      <c r="C71" s="34"/>
    </row>
    <row r="72" spans="3:3" x14ac:dyDescent="0.2">
      <c r="C72" s="34"/>
    </row>
    <row r="73" spans="3:3" x14ac:dyDescent="0.2">
      <c r="C73" s="34"/>
    </row>
    <row r="74" spans="3:3" x14ac:dyDescent="0.2">
      <c r="C74" s="34"/>
    </row>
    <row r="75" spans="3:3" x14ac:dyDescent="0.2">
      <c r="C75" s="34"/>
    </row>
    <row r="76" spans="3:3" x14ac:dyDescent="0.2">
      <c r="C76" s="34"/>
    </row>
    <row r="77" spans="3:3" x14ac:dyDescent="0.2">
      <c r="C77" s="34"/>
    </row>
    <row r="78" spans="3:3" x14ac:dyDescent="0.2">
      <c r="C78" s="34"/>
    </row>
    <row r="79" spans="3:3" x14ac:dyDescent="0.2">
      <c r="C79" s="34"/>
    </row>
    <row r="80" spans="3:3" x14ac:dyDescent="0.2">
      <c r="C80" s="34"/>
    </row>
    <row r="81" spans="3:3" x14ac:dyDescent="0.2">
      <c r="C81" s="34"/>
    </row>
    <row r="82" spans="3:3" x14ac:dyDescent="0.2">
      <c r="C82" s="34"/>
    </row>
    <row r="83" spans="3:3" x14ac:dyDescent="0.2">
      <c r="C83" s="34"/>
    </row>
    <row r="84" spans="3:3" x14ac:dyDescent="0.2">
      <c r="C84" s="34"/>
    </row>
    <row r="85" spans="3:3" x14ac:dyDescent="0.2">
      <c r="C85" s="34"/>
    </row>
    <row r="86" spans="3:3" x14ac:dyDescent="0.2">
      <c r="C86" s="34"/>
    </row>
    <row r="87" spans="3:3" x14ac:dyDescent="0.2">
      <c r="C87" s="34"/>
    </row>
    <row r="88" spans="3:3" x14ac:dyDescent="0.2">
      <c r="C88" s="34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Eimaat</vt:lpstr>
      <vt:lpstr>Lot en aanwezigheid</vt:lpstr>
      <vt:lpstr>Broedsucces</vt:lpstr>
      <vt:lpstr>Biometrie kuikens</vt:lpstr>
      <vt:lpstr>dode kuikens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Bartel Van Waeyenberge</dc:creator>
  <cp:lastModifiedBy>COURTENS, Wouter</cp:lastModifiedBy>
  <cp:lastPrinted>2012-07-19T12:40:31Z</cp:lastPrinted>
  <dcterms:created xsi:type="dcterms:W3CDTF">2001-09-12T10:06:45Z</dcterms:created>
  <dcterms:modified xsi:type="dcterms:W3CDTF">2014-11-17T13:47:02Z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