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30" windowWidth="11340" windowHeight="9675"/>
  </bookViews>
  <sheets>
    <sheet name="Eimaat" sheetId="24" r:id="rId1"/>
    <sheet name="Lot en aanwezigheid" sheetId="25" r:id="rId2"/>
    <sheet name="Broedsucces" sheetId="3" r:id="rId3"/>
    <sheet name="Biometrie kuikens" sheetId="4" r:id="rId4"/>
    <sheet name="dode kuikens" sheetId="23" r:id="rId5"/>
  </sheets>
  <definedNames>
    <definedName name="_xlnm._FilterDatabase" localSheetId="3" hidden="1">'Biometrie kuikens'!$A$1:$S$203</definedName>
    <definedName name="_xlnm._FilterDatabase" localSheetId="4" hidden="1">'dode kuikens'!$A$1:$I$56</definedName>
    <definedName name="_xlnm._FilterDatabase" localSheetId="0" hidden="1">Eimaat!$A$1:$I$80</definedName>
    <definedName name="_xlnm._FilterDatabase" localSheetId="1" hidden="1">'Lot en aanwezigheid'!$A$1:$P$86</definedName>
  </definedNames>
  <calcPr calcId="145621"/>
</workbook>
</file>

<file path=xl/calcChain.xml><?xml version="1.0" encoding="utf-8"?>
<calcChain xmlns="http://schemas.openxmlformats.org/spreadsheetml/2006/main">
  <c r="R2" i="4" l="1"/>
  <c r="R3" i="4" s="1"/>
  <c r="R4" i="4" s="1"/>
  <c r="R5" i="4" s="1"/>
  <c r="H82" i="24" l="1"/>
  <c r="H83" i="24"/>
  <c r="H84" i="24"/>
  <c r="H85" i="24"/>
  <c r="H86" i="24"/>
  <c r="H87" i="24"/>
  <c r="H88" i="24"/>
  <c r="H89" i="24"/>
  <c r="H90" i="24"/>
  <c r="H80" i="24"/>
  <c r="H3" i="24"/>
  <c r="H4" i="24"/>
  <c r="H5" i="24"/>
  <c r="H6" i="24"/>
  <c r="H7" i="24"/>
  <c r="H8" i="24"/>
  <c r="H9" i="24"/>
  <c r="H10" i="24"/>
  <c r="H11" i="24"/>
  <c r="H12" i="24"/>
  <c r="H13" i="24"/>
  <c r="H14" i="24"/>
  <c r="H15" i="24"/>
  <c r="H16" i="24"/>
  <c r="H2" i="24"/>
  <c r="G8" i="3" l="1"/>
  <c r="R131" i="4"/>
  <c r="R132" i="4" s="1"/>
  <c r="R129" i="4"/>
  <c r="R122" i="4"/>
  <c r="R113" i="4"/>
  <c r="R114" i="4" s="1"/>
  <c r="R108" i="4"/>
  <c r="R104" i="4"/>
  <c r="R103" i="4"/>
  <c r="R98" i="4"/>
  <c r="R97" i="4"/>
  <c r="R93" i="4"/>
  <c r="R85" i="4"/>
  <c r="R74" i="4"/>
  <c r="R75" i="4" s="1"/>
  <c r="R61" i="4"/>
  <c r="R62" i="4" s="1"/>
  <c r="R53" i="4"/>
  <c r="R51" i="4"/>
  <c r="R44" i="4"/>
  <c r="R37" i="4"/>
  <c r="R30" i="4"/>
  <c r="R26" i="4"/>
  <c r="R25" i="4"/>
  <c r="R21" i="4"/>
  <c r="R17" i="4"/>
  <c r="R10" i="4"/>
  <c r="R6" i="4"/>
  <c r="R130" i="4"/>
  <c r="R137" i="4"/>
  <c r="R145" i="4"/>
  <c r="R146" i="4" s="1"/>
  <c r="R147" i="4" s="1"/>
  <c r="R148" i="4" s="1"/>
  <c r="F8" i="3"/>
  <c r="E7" i="3"/>
  <c r="D6" i="3"/>
  <c r="R153" i="4" l="1"/>
  <c r="R154" i="4" s="1"/>
  <c r="R155" i="4" s="1"/>
  <c r="R156" i="4" s="1"/>
  <c r="R141" i="4"/>
  <c r="R142" i="4" s="1"/>
  <c r="R143" i="4" s="1"/>
  <c r="R144" i="4" s="1"/>
  <c r="R7" i="4"/>
  <c r="R8" i="4" s="1"/>
  <c r="R9" i="4" s="1"/>
  <c r="R14" i="4"/>
  <c r="R15" i="4" s="1"/>
  <c r="R16" i="4" s="1"/>
  <c r="R22" i="4"/>
  <c r="R23" i="4" s="1"/>
  <c r="R24" i="4" s="1"/>
  <c r="R27" i="4"/>
  <c r="R28" i="4" s="1"/>
  <c r="R29" i="4" s="1"/>
  <c r="R34" i="4"/>
  <c r="R35" i="4" s="1"/>
  <c r="R36" i="4" s="1"/>
  <c r="R41" i="4"/>
  <c r="R42" i="4" s="1"/>
  <c r="R43" i="4" s="1"/>
  <c r="R48" i="4"/>
  <c r="R49" i="4" s="1"/>
  <c r="R50" i="4" s="1"/>
  <c r="R86" i="4"/>
  <c r="R87" i="4" s="1"/>
  <c r="R88" i="4" s="1"/>
  <c r="R90" i="4"/>
  <c r="R91" i="4" s="1"/>
  <c r="R92" i="4" s="1"/>
  <c r="R105" i="4"/>
  <c r="R106" i="4" s="1"/>
  <c r="R107" i="4" s="1"/>
  <c r="R123" i="4"/>
  <c r="R124" i="4" s="1"/>
  <c r="R125" i="4"/>
  <c r="R126" i="4" s="1"/>
  <c r="R127" i="4" s="1"/>
  <c r="R128" i="4" s="1"/>
  <c r="R136" i="4"/>
  <c r="R118" i="4"/>
  <c r="R119" i="4" s="1"/>
  <c r="S119" i="4" s="1"/>
  <c r="R11" i="4"/>
  <c r="R12" i="4" s="1"/>
  <c r="R13" i="4" s="1"/>
  <c r="R18" i="4"/>
  <c r="R19" i="4" s="1"/>
  <c r="R20" i="4" s="1"/>
  <c r="R31" i="4"/>
  <c r="R32" i="4" s="1"/>
  <c r="R33" i="4" s="1"/>
  <c r="R38" i="4"/>
  <c r="R39" i="4" s="1"/>
  <c r="R40" i="4" s="1"/>
  <c r="R45" i="4"/>
  <c r="R46" i="4" s="1"/>
  <c r="R47" i="4" s="1"/>
  <c r="R94" i="4"/>
  <c r="R95" i="4" s="1"/>
  <c r="R96" i="4" s="1"/>
  <c r="R99" i="4"/>
  <c r="R100" i="4" s="1"/>
  <c r="R101" i="4" s="1"/>
  <c r="R109" i="4"/>
  <c r="R110" i="4" s="1"/>
  <c r="R111" i="4" s="1"/>
  <c r="R63" i="4"/>
  <c r="R76" i="4"/>
  <c r="R77" i="4" s="1"/>
  <c r="R115" i="4"/>
  <c r="R116" i="4" s="1"/>
  <c r="R117" i="4" s="1"/>
  <c r="R133" i="4"/>
  <c r="R134" i="4" s="1"/>
  <c r="R135" i="4" s="1"/>
  <c r="R60" i="4"/>
  <c r="R89" i="4"/>
  <c r="R102" i="4"/>
  <c r="R112" i="4"/>
  <c r="S118" i="4" l="1"/>
  <c r="R120" i="4"/>
  <c r="S120" i="4" s="1"/>
  <c r="R121" i="4" l="1"/>
  <c r="S121" i="4" s="1"/>
</calcChain>
</file>

<file path=xl/sharedStrings.xml><?xml version="1.0" encoding="utf-8"?>
<sst xmlns="http://schemas.openxmlformats.org/spreadsheetml/2006/main" count="950" uniqueCount="107">
  <si>
    <t>Kolonie</t>
  </si>
  <si>
    <t>Datum</t>
  </si>
  <si>
    <t>Gewicht (g)</t>
  </si>
  <si>
    <t>Vleugel</t>
  </si>
  <si>
    <t>Kop</t>
  </si>
  <si>
    <t>opmerkingen</t>
  </si>
  <si>
    <t>Ringnummer</t>
  </si>
  <si>
    <t>Dagen dood</t>
  </si>
  <si>
    <t>Gewicht</t>
  </si>
  <si>
    <t>vliegvlug</t>
  </si>
  <si>
    <t>kolonie</t>
  </si>
  <si>
    <t>nestnr</t>
  </si>
  <si>
    <t>encl</t>
  </si>
  <si>
    <t>einr</t>
  </si>
  <si>
    <t>lot_ei</t>
  </si>
  <si>
    <t>jong</t>
  </si>
  <si>
    <t>birthday</t>
  </si>
  <si>
    <t>opm</t>
  </si>
  <si>
    <t>datum</t>
  </si>
  <si>
    <t>lengte mm</t>
  </si>
  <si>
    <t>new_einr</t>
  </si>
  <si>
    <t>kleurcode</t>
  </si>
  <si>
    <t>leeftijd</t>
  </si>
  <si>
    <t>kots</t>
  </si>
  <si>
    <t>breedte mm</t>
  </si>
  <si>
    <t>Ringcode</t>
  </si>
  <si>
    <t>Lot-jong</t>
  </si>
  <si>
    <t>g2</t>
  </si>
  <si>
    <t>v2</t>
  </si>
  <si>
    <t>A</t>
  </si>
  <si>
    <t>C</t>
  </si>
  <si>
    <t>B</t>
  </si>
  <si>
    <t>?</t>
  </si>
  <si>
    <t>P</t>
  </si>
  <si>
    <t>legselgrootte</t>
  </si>
  <si>
    <t>uitkomstsucces</t>
  </si>
  <si>
    <t>uitvliegsucces</t>
  </si>
  <si>
    <t>broedsucces</t>
  </si>
  <si>
    <t>n nest</t>
  </si>
  <si>
    <t>n ei</t>
  </si>
  <si>
    <t>n eieren uitgekomen</t>
  </si>
  <si>
    <t>n kuikens uitgevlogen</t>
  </si>
  <si>
    <t>DOOD GEVONDEN</t>
  </si>
  <si>
    <t>PREDATIE KUIKEN</t>
  </si>
  <si>
    <t>Nummer</t>
  </si>
  <si>
    <t>AGE</t>
  </si>
  <si>
    <t>Uz</t>
  </si>
  <si>
    <t>U</t>
  </si>
  <si>
    <t>X</t>
  </si>
  <si>
    <t>Colour</t>
  </si>
  <si>
    <t>PREDATIE EI</t>
  </si>
  <si>
    <t>&gt;5</t>
  </si>
  <si>
    <t>AGE_invul</t>
  </si>
  <si>
    <t>Markenje</t>
  </si>
  <si>
    <t>rot</t>
  </si>
  <si>
    <t>uit nest gerold</t>
  </si>
  <si>
    <t>Scheelhoek</t>
  </si>
  <si>
    <t>3à4</t>
  </si>
  <si>
    <t>&gt;4</t>
  </si>
  <si>
    <t>+/- X</t>
  </si>
  <si>
    <t>&gt;4 dagen oud</t>
  </si>
  <si>
    <t>Bijna dood</t>
  </si>
  <si>
    <t>1 dag oud</t>
  </si>
  <si>
    <t>+/-</t>
  </si>
  <si>
    <t>kots zandspiering</t>
  </si>
  <si>
    <t>Vleugellengte klopt</t>
  </si>
  <si>
    <t>kots haring</t>
  </si>
  <si>
    <t>kots 3 haring sp.</t>
  </si>
  <si>
    <t>+</t>
  </si>
  <si>
    <t>EI ROT/VERLATEN</t>
  </si>
  <si>
    <t>Uit nest gerold</t>
  </si>
  <si>
    <t>7à9 dagen</t>
  </si>
  <si>
    <t>VV</t>
  </si>
  <si>
    <t>rot?</t>
  </si>
  <si>
    <t>Uz/rot</t>
  </si>
  <si>
    <t>50?</t>
  </si>
  <si>
    <t>1?</t>
  </si>
  <si>
    <t xml:space="preserve">nvt kuiken zie beneden </t>
  </si>
  <si>
    <t>46?</t>
  </si>
  <si>
    <t xml:space="preserve">Hier is één kuiken (1437628) bijgeteld dat er werd uitgezet maar waarvan het nest onbekend was </t>
  </si>
  <si>
    <t>Gewicht stond op 80 g, dit is allicht te veel (zwaarste in ZB is 72 g op 4 dagen</t>
  </si>
  <si>
    <t>Leeftijd stond op 4 dagen maar koplengte op 10 dagen was te groot</t>
  </si>
  <si>
    <t>Gewicht was 175, wsch fout</t>
  </si>
  <si>
    <t>Gewicht was 119, wsch fout</t>
  </si>
  <si>
    <t>ca. 28/5/11</t>
  </si>
  <si>
    <t>ca 23/5/11</t>
  </si>
  <si>
    <t>ca 25/5/11</t>
  </si>
  <si>
    <t>ca 24/5/11</t>
  </si>
  <si>
    <t>ca 4/6/11</t>
  </si>
  <si>
    <t>ca 31/5/11</t>
  </si>
  <si>
    <t>ca 14 dagen</t>
  </si>
  <si>
    <t>ca 10 dagen</t>
  </si>
  <si>
    <t>ca 15 dagen</t>
  </si>
  <si>
    <t>ca 9 dagen</t>
  </si>
  <si>
    <t>ca 28/5/11</t>
  </si>
  <si>
    <t>ca 1/6/11</t>
  </si>
  <si>
    <t>ca 7 dagen</t>
  </si>
  <si>
    <t>5 à 6 dagen</t>
  </si>
  <si>
    <t>7 à 8 dagen</t>
  </si>
  <si>
    <t>6 à 7 dagen</t>
  </si>
  <si>
    <t>ca 6 dagen</t>
  </si>
  <si>
    <t>56 eieren uit, 1 gepredeerd, 7 rot/verlaten, 1 uit nest gerold, 0 dood in ei</t>
  </si>
  <si>
    <t>56 kuikens in de enclosure: 6 dood gevonden, 12 na eerdere controle niet meer gevonden doch niet VV, 3 uit ei maar kuiken nooit gevonden, 35 vliegvlug</t>
  </si>
  <si>
    <t>Bijna dood, uit einclosure gezet</t>
  </si>
  <si>
    <t>volume (ml)</t>
  </si>
  <si>
    <t>1'</t>
  </si>
  <si>
    <t>Maten opgeschreven voor 1437613, maar dat nummer bestaat niet.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</si>
</sst>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5" formatCode="0.0"/>
    <numFmt numFmtId="166" formatCode="0.0000"/>
    <numFmt numFmtId="167" formatCode="d/mm/yy;@"/>
    <numFmt numFmtId="168" formatCode="d/mm/yyyy;@"/>
  </numFmts>
  <fonts count="9" x14ac:knownFonts="1">
    <font>
      <sz val="10"/>
      <name val="Arial"/>
    </font>
    <font>
      <sz val="8"/>
      <name val="Tahoma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name val="Tahoma"/>
      <family val="2"/>
    </font>
    <font>
      <b/>
      <sz val="8"/>
      <name val="Tahoma"/>
      <family val="2"/>
    </font>
    <font>
      <b/>
      <sz val="8"/>
      <color indexed="10"/>
      <name val="Tahoma"/>
      <family val="2"/>
    </font>
    <font>
      <sz val="8"/>
      <color indexed="1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1" fontId="1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1" fillId="0" borderId="0" xfId="0" applyFont="1" applyFill="1" applyAlignment="1">
      <alignment horizontal="left"/>
    </xf>
    <xf numFmtId="14" fontId="1" fillId="0" borderId="0" xfId="0" applyNumberFormat="1" applyFont="1" applyFill="1" applyAlignment="1">
      <alignment horizontal="left"/>
    </xf>
    <xf numFmtId="14" fontId="1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1" fontId="2" fillId="0" borderId="0" xfId="0" applyNumberFormat="1" applyFont="1" applyFill="1" applyAlignment="1">
      <alignment horizontal="left"/>
    </xf>
    <xf numFmtId="0" fontId="2" fillId="0" borderId="0" xfId="0" quotePrefix="1" applyFont="1" applyFill="1" applyAlignment="1">
      <alignment horizontal="left"/>
    </xf>
    <xf numFmtId="0" fontId="3" fillId="0" borderId="0" xfId="0" applyFont="1" applyFill="1" applyAlignment="1">
      <alignment horizontal="left"/>
    </xf>
    <xf numFmtId="49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" fontId="1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center"/>
    </xf>
    <xf numFmtId="14" fontId="1" fillId="0" borderId="0" xfId="0" quotePrefix="1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left"/>
    </xf>
    <xf numFmtId="167" fontId="2" fillId="0" borderId="0" xfId="0" applyNumberFormat="1" applyFont="1" applyFill="1" applyAlignment="1">
      <alignment horizontal="left"/>
    </xf>
    <xf numFmtId="15" fontId="2" fillId="0" borderId="0" xfId="0" applyNumberFormat="1" applyFont="1" applyFill="1" applyAlignment="1">
      <alignment horizontal="left"/>
    </xf>
    <xf numFmtId="165" fontId="2" fillId="0" borderId="0" xfId="0" applyNumberFormat="1" applyFont="1" applyFill="1" applyAlignment="1">
      <alignment horizontal="left"/>
    </xf>
    <xf numFmtId="1" fontId="2" fillId="0" borderId="0" xfId="0" quotePrefix="1" applyNumberFormat="1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3" fillId="4" borderId="0" xfId="0" applyNumberFormat="1" applyFont="1" applyFill="1" applyAlignment="1">
      <alignment horizontal="left"/>
    </xf>
    <xf numFmtId="167" fontId="3" fillId="4" borderId="0" xfId="0" applyNumberFormat="1" applyFont="1" applyFill="1" applyAlignment="1">
      <alignment horizontal="left"/>
    </xf>
    <xf numFmtId="15" fontId="3" fillId="4" borderId="0" xfId="0" applyNumberFormat="1" applyFont="1" applyFill="1" applyAlignment="1">
      <alignment horizontal="left"/>
    </xf>
    <xf numFmtId="1" fontId="3" fillId="4" borderId="0" xfId="0" applyNumberFormat="1" applyFont="1" applyFill="1" applyAlignment="1">
      <alignment horizontal="left"/>
    </xf>
    <xf numFmtId="165" fontId="3" fillId="4" borderId="0" xfId="0" applyNumberFormat="1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left"/>
    </xf>
    <xf numFmtId="1" fontId="1" fillId="4" borderId="0" xfId="0" applyNumberFormat="1" applyFont="1" applyFill="1" applyAlignment="1">
      <alignment horizontal="left"/>
    </xf>
    <xf numFmtId="14" fontId="1" fillId="4" borderId="0" xfId="0" applyNumberFormat="1" applyFont="1" applyFill="1" applyAlignment="1">
      <alignment horizontal="left"/>
    </xf>
    <xf numFmtId="168" fontId="1" fillId="4" borderId="0" xfId="0" applyNumberFormat="1" applyFont="1" applyFill="1" applyAlignment="1">
      <alignment horizontal="center" textRotation="90"/>
    </xf>
    <xf numFmtId="49" fontId="2" fillId="4" borderId="0" xfId="0" applyNumberFormat="1" applyFont="1" applyFill="1" applyAlignment="1">
      <alignment horizontal="center"/>
    </xf>
    <xf numFmtId="168" fontId="2" fillId="4" borderId="0" xfId="0" applyNumberFormat="1" applyFont="1" applyFill="1" applyAlignment="1">
      <alignment horizontal="center"/>
    </xf>
    <xf numFmtId="1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165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left"/>
    </xf>
    <xf numFmtId="14" fontId="2" fillId="0" borderId="0" xfId="0" applyNumberFormat="1" applyFont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16" fontId="2" fillId="0" borderId="0" xfId="0" applyNumberFormat="1" applyFont="1" applyFill="1" applyBorder="1" applyAlignment="1">
      <alignment horizontal="center"/>
    </xf>
    <xf numFmtId="165" fontId="2" fillId="0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4" fillId="5" borderId="0" xfId="0" applyFont="1" applyFill="1" applyBorder="1" applyAlignment="1">
      <alignment horizontal="center"/>
    </xf>
    <xf numFmtId="1" fontId="1" fillId="5" borderId="0" xfId="0" applyNumberFormat="1" applyFont="1" applyFill="1" applyAlignment="1">
      <alignment horizontal="left"/>
    </xf>
    <xf numFmtId="14" fontId="1" fillId="5" borderId="0" xfId="0" applyNumberFormat="1" applyFont="1" applyFill="1" applyAlignment="1">
      <alignment horizontal="left"/>
    </xf>
    <xf numFmtId="14" fontId="1" fillId="5" borderId="0" xfId="0" applyNumberFormat="1" applyFont="1" applyFill="1" applyAlignment="1">
      <alignment horizontal="center"/>
    </xf>
    <xf numFmtId="0" fontId="1" fillId="5" borderId="0" xfId="0" applyFont="1" applyFill="1" applyAlignment="1">
      <alignment horizontal="left"/>
    </xf>
    <xf numFmtId="0" fontId="3" fillId="5" borderId="0" xfId="0" applyFont="1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1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49" fontId="1" fillId="0" borderId="2" xfId="0" applyNumberFormat="1" applyFont="1" applyBorder="1"/>
    <xf numFmtId="1" fontId="1" fillId="0" borderId="3" xfId="0" applyNumberFormat="1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0" fontId="6" fillId="0" borderId="3" xfId="0" applyFont="1" applyBorder="1"/>
    <xf numFmtId="0" fontId="1" fillId="0" borderId="4" xfId="0" applyFont="1" applyBorder="1"/>
    <xf numFmtId="49" fontId="1" fillId="0" borderId="5" xfId="0" applyNumberFormat="1" applyFont="1" applyBorder="1"/>
    <xf numFmtId="1" fontId="1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1" xfId="0" applyFont="1" applyBorder="1"/>
    <xf numFmtId="49" fontId="7" fillId="0" borderId="5" xfId="0" applyNumberFormat="1" applyFont="1" applyBorder="1"/>
    <xf numFmtId="1" fontId="1" fillId="0" borderId="6" xfId="0" applyNumberFormat="1" applyFont="1" applyFill="1" applyBorder="1" applyAlignment="1">
      <alignment horizontal="center"/>
    </xf>
    <xf numFmtId="1" fontId="1" fillId="0" borderId="7" xfId="0" applyNumberFormat="1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center"/>
    </xf>
    <xf numFmtId="0" fontId="1" fillId="0" borderId="8" xfId="0" applyFont="1" applyBorder="1"/>
    <xf numFmtId="1" fontId="1" fillId="0" borderId="9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" fillId="0" borderId="10" xfId="0" applyFont="1" applyBorder="1"/>
    <xf numFmtId="0" fontId="2" fillId="2" borderId="0" xfId="0" applyFont="1" applyFill="1"/>
    <xf numFmtId="1" fontId="1" fillId="0" borderId="11" xfId="0" applyNumberFormat="1" applyFont="1" applyBorder="1" applyAlignment="1">
      <alignment horizontal="center"/>
    </xf>
    <xf numFmtId="2" fontId="1" fillId="0" borderId="15" xfId="0" applyNumberFormat="1" applyFont="1" applyFill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0" fontId="2" fillId="3" borderId="0" xfId="0" applyFont="1" applyFill="1"/>
    <xf numFmtId="166" fontId="1" fillId="0" borderId="0" xfId="0" applyNumberFormat="1" applyFont="1" applyBorder="1" applyAlignment="1">
      <alignment horizontal="center"/>
    </xf>
    <xf numFmtId="0" fontId="2" fillId="0" borderId="1" xfId="0" applyFont="1" applyBorder="1"/>
    <xf numFmtId="49" fontId="8" fillId="0" borderId="13" xfId="0" applyNumberFormat="1" applyFont="1" applyBorder="1"/>
    <xf numFmtId="1" fontId="1" fillId="0" borderId="13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166" fontId="1" fillId="0" borderId="13" xfId="0" applyNumberFormat="1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49" fontId="2" fillId="0" borderId="0" xfId="0" applyNumberFormat="1" applyFont="1" applyBorder="1"/>
    <xf numFmtId="1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2" fillId="0" borderId="0" xfId="0" applyFont="1" applyFill="1" applyBorder="1"/>
    <xf numFmtId="0" fontId="2" fillId="4" borderId="0" xfId="0" applyNumberFormat="1" applyFont="1" applyFill="1" applyAlignment="1">
      <alignment horizontal="center"/>
    </xf>
    <xf numFmtId="167" fontId="1" fillId="0" borderId="0" xfId="0" applyNumberFormat="1" applyFont="1" applyAlignment="1">
      <alignment horizontal="center"/>
    </xf>
    <xf numFmtId="168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33CCCC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626816"/>
        <c:axId val="100628736"/>
      </c:scatterChart>
      <c:valAx>
        <c:axId val="100626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Kop (mm)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00628736"/>
        <c:crosses val="autoZero"/>
        <c:crossBetween val="midCat"/>
      </c:valAx>
      <c:valAx>
        <c:axId val="100628736"/>
        <c:scaling>
          <c:orientation val="minMax"/>
          <c:max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Vleugel (mm)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0062681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639872"/>
        <c:axId val="100642176"/>
      </c:scatterChart>
      <c:valAx>
        <c:axId val="100639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Kop (mm)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00642176"/>
        <c:crosses val="autoZero"/>
        <c:crossBetween val="midCat"/>
      </c:valAx>
      <c:valAx>
        <c:axId val="100642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Massa (g)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006398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'Biometrie kuikens'!$H$1</c:f>
              <c:strCache>
                <c:ptCount val="1"/>
                <c:pt idx="0">
                  <c:v>Gewicht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'Biometrie kuikens'!#REF!</c:f>
              <c:strCache>
                <c:ptCount val="1"/>
                <c:pt idx="0">
                  <c:v>#VERW!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654464"/>
        <c:axId val="100656640"/>
      </c:scatterChart>
      <c:valAx>
        <c:axId val="100654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00656640"/>
        <c:crosses val="autoZero"/>
        <c:crossBetween val="midCat"/>
      </c:valAx>
      <c:valAx>
        <c:axId val="100656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0065446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'Biometrie kuikens'!$K$1</c:f>
              <c:strCache>
                <c:ptCount val="1"/>
                <c:pt idx="0">
                  <c:v>v2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861440"/>
        <c:axId val="100863360"/>
      </c:scatterChart>
      <c:valAx>
        <c:axId val="100861440"/>
        <c:scaling>
          <c:orientation val="minMax"/>
          <c:min val="3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00863360"/>
        <c:crosses val="autoZero"/>
        <c:crossBetween val="midCat"/>
      </c:valAx>
      <c:valAx>
        <c:axId val="100863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008614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879360"/>
        <c:axId val="100881536"/>
      </c:scatterChart>
      <c:valAx>
        <c:axId val="100879360"/>
        <c:scaling>
          <c:orientation val="minMax"/>
          <c:min val="3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00881536"/>
        <c:crosses val="autoZero"/>
        <c:crossBetween val="midCat"/>
      </c:valAx>
      <c:valAx>
        <c:axId val="100881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0087936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07373271889402"/>
          <c:y val="4.1176529722727659E-2"/>
          <c:w val="0.81105990783410142"/>
          <c:h val="0.74411871570357835"/>
        </c:manualLayout>
      </c:layout>
      <c:scatterChart>
        <c:scatterStyle val="lineMarker"/>
        <c:varyColors val="0"/>
        <c:ser>
          <c:idx val="0"/>
          <c:order val="0"/>
          <c:tx>
            <c:strRef>
              <c:f>'Biometrie kuikens'!$R$1</c:f>
              <c:strCache>
                <c:ptCount val="1"/>
                <c:pt idx="0">
                  <c:v>AGE_invul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C0C0C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'Biometrie kuikens'!$S$2:$S$203</c:f>
              <c:numCache>
                <c:formatCode>0</c:formatCode>
                <c:ptCount val="202"/>
                <c:pt idx="0">
                  <c:v>0</c:v>
                </c:pt>
                <c:pt idx="1">
                  <c:v>10</c:v>
                </c:pt>
                <c:pt idx="2">
                  <c:v>15</c:v>
                </c:pt>
                <c:pt idx="3">
                  <c:v>21</c:v>
                </c:pt>
                <c:pt idx="4">
                  <c:v>1</c:v>
                </c:pt>
                <c:pt idx="5">
                  <c:v>11</c:v>
                </c:pt>
                <c:pt idx="6">
                  <c:v>16</c:v>
                </c:pt>
                <c:pt idx="7">
                  <c:v>22</c:v>
                </c:pt>
                <c:pt idx="8">
                  <c:v>1</c:v>
                </c:pt>
                <c:pt idx="9">
                  <c:v>11</c:v>
                </c:pt>
                <c:pt idx="10">
                  <c:v>16</c:v>
                </c:pt>
                <c:pt idx="11">
                  <c:v>22</c:v>
                </c:pt>
                <c:pt idx="12">
                  <c:v>2</c:v>
                </c:pt>
                <c:pt idx="13">
                  <c:v>17</c:v>
                </c:pt>
                <c:pt idx="14">
                  <c:v>23</c:v>
                </c:pt>
                <c:pt idx="15">
                  <c:v>1</c:v>
                </c:pt>
                <c:pt idx="16">
                  <c:v>11</c:v>
                </c:pt>
                <c:pt idx="17">
                  <c:v>16</c:v>
                </c:pt>
                <c:pt idx="18">
                  <c:v>22</c:v>
                </c:pt>
                <c:pt idx="19">
                  <c:v>3</c:v>
                </c:pt>
                <c:pt idx="20">
                  <c:v>13</c:v>
                </c:pt>
                <c:pt idx="21">
                  <c:v>18</c:v>
                </c:pt>
                <c:pt idx="22">
                  <c:v>24</c:v>
                </c:pt>
                <c:pt idx="23">
                  <c:v>1</c:v>
                </c:pt>
                <c:pt idx="24">
                  <c:v>3</c:v>
                </c:pt>
                <c:pt idx="25">
                  <c:v>13</c:v>
                </c:pt>
                <c:pt idx="26">
                  <c:v>18</c:v>
                </c:pt>
                <c:pt idx="27">
                  <c:v>24</c:v>
                </c:pt>
                <c:pt idx="28">
                  <c:v>1</c:v>
                </c:pt>
                <c:pt idx="29">
                  <c:v>11</c:v>
                </c:pt>
                <c:pt idx="30">
                  <c:v>16</c:v>
                </c:pt>
                <c:pt idx="31">
                  <c:v>22</c:v>
                </c:pt>
                <c:pt idx="32">
                  <c:v>3</c:v>
                </c:pt>
                <c:pt idx="33">
                  <c:v>18</c:v>
                </c:pt>
                <c:pt idx="34">
                  <c:v>24</c:v>
                </c:pt>
                <c:pt idx="35">
                  <c:v>2</c:v>
                </c:pt>
                <c:pt idx="36">
                  <c:v>12</c:v>
                </c:pt>
                <c:pt idx="37">
                  <c:v>17</c:v>
                </c:pt>
                <c:pt idx="38">
                  <c:v>23</c:v>
                </c:pt>
                <c:pt idx="39">
                  <c:v>1</c:v>
                </c:pt>
                <c:pt idx="40">
                  <c:v>11</c:v>
                </c:pt>
                <c:pt idx="41">
                  <c:v>16</c:v>
                </c:pt>
                <c:pt idx="42">
                  <c:v>4</c:v>
                </c:pt>
                <c:pt idx="43">
                  <c:v>14</c:v>
                </c:pt>
                <c:pt idx="44">
                  <c:v>19</c:v>
                </c:pt>
                <c:pt idx="45">
                  <c:v>25</c:v>
                </c:pt>
                <c:pt idx="46">
                  <c:v>4</c:v>
                </c:pt>
                <c:pt idx="47">
                  <c:v>19</c:v>
                </c:pt>
                <c:pt idx="48">
                  <c:v>25</c:v>
                </c:pt>
                <c:pt idx="49">
                  <c:v>1</c:v>
                </c:pt>
                <c:pt idx="51">
                  <c:v>2</c:v>
                </c:pt>
                <c:pt idx="58">
                  <c:v>3</c:v>
                </c:pt>
                <c:pt idx="59">
                  <c:v>5</c:v>
                </c:pt>
                <c:pt idx="60">
                  <c:v>15</c:v>
                </c:pt>
                <c:pt idx="61">
                  <c:v>20</c:v>
                </c:pt>
                <c:pt idx="72">
                  <c:v>4</c:v>
                </c:pt>
                <c:pt idx="73">
                  <c:v>14</c:v>
                </c:pt>
                <c:pt idx="74">
                  <c:v>19</c:v>
                </c:pt>
                <c:pt idx="75">
                  <c:v>25</c:v>
                </c:pt>
                <c:pt idx="83">
                  <c:v>3</c:v>
                </c:pt>
                <c:pt idx="84">
                  <c:v>13</c:v>
                </c:pt>
                <c:pt idx="85">
                  <c:v>18</c:v>
                </c:pt>
                <c:pt idx="86">
                  <c:v>24</c:v>
                </c:pt>
                <c:pt idx="87">
                  <c:v>1</c:v>
                </c:pt>
                <c:pt idx="88">
                  <c:v>0</c:v>
                </c:pt>
                <c:pt idx="89">
                  <c:v>10</c:v>
                </c:pt>
                <c:pt idx="90">
                  <c:v>15</c:v>
                </c:pt>
                <c:pt idx="91">
                  <c:v>4</c:v>
                </c:pt>
                <c:pt idx="92">
                  <c:v>14</c:v>
                </c:pt>
                <c:pt idx="93">
                  <c:v>19</c:v>
                </c:pt>
                <c:pt idx="94">
                  <c:v>25</c:v>
                </c:pt>
                <c:pt idx="95">
                  <c:v>2</c:v>
                </c:pt>
                <c:pt idx="96">
                  <c:v>5</c:v>
                </c:pt>
                <c:pt idx="97">
                  <c:v>15</c:v>
                </c:pt>
                <c:pt idx="98">
                  <c:v>20</c:v>
                </c:pt>
                <c:pt idx="99">
                  <c:v>26</c:v>
                </c:pt>
                <c:pt idx="100">
                  <c:v>2</c:v>
                </c:pt>
                <c:pt idx="101">
                  <c:v>0</c:v>
                </c:pt>
                <c:pt idx="102">
                  <c:v>3</c:v>
                </c:pt>
                <c:pt idx="103">
                  <c:v>9</c:v>
                </c:pt>
                <c:pt idx="104">
                  <c:v>14</c:v>
                </c:pt>
                <c:pt idx="105">
                  <c:v>20</c:v>
                </c:pt>
                <c:pt idx="106">
                  <c:v>3</c:v>
                </c:pt>
                <c:pt idx="107">
                  <c:v>9</c:v>
                </c:pt>
                <c:pt idx="108">
                  <c:v>14</c:v>
                </c:pt>
                <c:pt idx="109">
                  <c:v>28</c:v>
                </c:pt>
                <c:pt idx="110">
                  <c:v>1</c:v>
                </c:pt>
                <c:pt idx="111">
                  <c:v>0</c:v>
                </c:pt>
                <c:pt idx="112">
                  <c:v>6</c:v>
                </c:pt>
                <c:pt idx="113">
                  <c:v>11</c:v>
                </c:pt>
                <c:pt idx="114">
                  <c:v>17</c:v>
                </c:pt>
                <c:pt idx="115">
                  <c:v>25</c:v>
                </c:pt>
                <c:pt idx="116">
                  <c:v>5</c:v>
                </c:pt>
                <c:pt idx="117">
                  <c:v>11</c:v>
                </c:pt>
                <c:pt idx="118">
                  <c:v>16</c:v>
                </c:pt>
                <c:pt idx="119">
                  <c:v>22</c:v>
                </c:pt>
                <c:pt idx="120">
                  <c:v>0</c:v>
                </c:pt>
                <c:pt idx="121">
                  <c:v>6</c:v>
                </c:pt>
                <c:pt idx="122">
                  <c:v>11</c:v>
                </c:pt>
                <c:pt idx="123">
                  <c:v>3</c:v>
                </c:pt>
                <c:pt idx="124">
                  <c:v>14</c:v>
                </c:pt>
                <c:pt idx="125">
                  <c:v>20</c:v>
                </c:pt>
                <c:pt idx="126">
                  <c:v>28</c:v>
                </c:pt>
                <c:pt idx="127">
                  <c:v>0</c:v>
                </c:pt>
                <c:pt idx="128">
                  <c:v>1</c:v>
                </c:pt>
                <c:pt idx="129">
                  <c:v>4</c:v>
                </c:pt>
                <c:pt idx="130">
                  <c:v>10</c:v>
                </c:pt>
                <c:pt idx="131">
                  <c:v>15</c:v>
                </c:pt>
                <c:pt idx="132">
                  <c:v>21</c:v>
                </c:pt>
                <c:pt idx="133">
                  <c:v>29</c:v>
                </c:pt>
                <c:pt idx="134">
                  <c:v>1</c:v>
                </c:pt>
                <c:pt idx="135">
                  <c:v>1</c:v>
                </c:pt>
                <c:pt idx="139" formatCode="General">
                  <c:v>4</c:v>
                </c:pt>
                <c:pt idx="140" formatCode="General">
                  <c:v>9</c:v>
                </c:pt>
                <c:pt idx="141" formatCode="General">
                  <c:v>15</c:v>
                </c:pt>
                <c:pt idx="142" formatCode="General">
                  <c:v>23</c:v>
                </c:pt>
                <c:pt idx="143" formatCode="General">
                  <c:v>1</c:v>
                </c:pt>
                <c:pt idx="144" formatCode="General">
                  <c:v>6</c:v>
                </c:pt>
                <c:pt idx="145" formatCode="General">
                  <c:v>12</c:v>
                </c:pt>
                <c:pt idx="146" formatCode="General">
                  <c:v>20</c:v>
                </c:pt>
                <c:pt idx="151" formatCode="General">
                  <c:v>0</c:v>
                </c:pt>
                <c:pt idx="152" formatCode="General">
                  <c:v>5</c:v>
                </c:pt>
                <c:pt idx="153" formatCode="General">
                  <c:v>11</c:v>
                </c:pt>
                <c:pt idx="154" formatCode="General">
                  <c:v>19</c:v>
                </c:pt>
                <c:pt idx="201" formatCode="General">
                  <c:v>2</c:v>
                </c:pt>
              </c:numCache>
            </c:numRef>
          </c:xVal>
          <c:yVal>
            <c:numRef>
              <c:f>'Biometrie kuikens'!$I$2:$I$203</c:f>
              <c:numCache>
                <c:formatCode>0</c:formatCode>
                <c:ptCount val="202"/>
                <c:pt idx="2">
                  <c:v>112</c:v>
                </c:pt>
                <c:pt idx="3">
                  <c:v>153</c:v>
                </c:pt>
                <c:pt idx="6">
                  <c:v>116</c:v>
                </c:pt>
                <c:pt idx="7">
                  <c:v>156</c:v>
                </c:pt>
                <c:pt idx="10">
                  <c:v>122</c:v>
                </c:pt>
                <c:pt idx="11">
                  <c:v>163</c:v>
                </c:pt>
                <c:pt idx="13">
                  <c:v>123</c:v>
                </c:pt>
                <c:pt idx="14">
                  <c:v>160</c:v>
                </c:pt>
                <c:pt idx="17">
                  <c:v>111</c:v>
                </c:pt>
                <c:pt idx="18">
                  <c:v>149</c:v>
                </c:pt>
                <c:pt idx="21">
                  <c:v>126</c:v>
                </c:pt>
                <c:pt idx="22">
                  <c:v>165</c:v>
                </c:pt>
                <c:pt idx="26">
                  <c:v>124</c:v>
                </c:pt>
                <c:pt idx="27">
                  <c:v>155</c:v>
                </c:pt>
                <c:pt idx="30">
                  <c:v>96</c:v>
                </c:pt>
                <c:pt idx="31">
                  <c:v>131</c:v>
                </c:pt>
                <c:pt idx="33">
                  <c:v>123</c:v>
                </c:pt>
                <c:pt idx="34">
                  <c:v>164</c:v>
                </c:pt>
                <c:pt idx="37">
                  <c:v>127</c:v>
                </c:pt>
                <c:pt idx="38">
                  <c:v>170</c:v>
                </c:pt>
                <c:pt idx="41">
                  <c:v>120</c:v>
                </c:pt>
                <c:pt idx="44">
                  <c:v>124</c:v>
                </c:pt>
                <c:pt idx="45">
                  <c:v>164</c:v>
                </c:pt>
                <c:pt idx="47">
                  <c:v>140</c:v>
                </c:pt>
                <c:pt idx="48">
                  <c:v>182</c:v>
                </c:pt>
                <c:pt idx="54">
                  <c:v>166</c:v>
                </c:pt>
                <c:pt idx="56">
                  <c:v>177</c:v>
                </c:pt>
                <c:pt idx="57">
                  <c:v>209</c:v>
                </c:pt>
                <c:pt idx="61">
                  <c:v>144</c:v>
                </c:pt>
                <c:pt idx="64">
                  <c:v>159</c:v>
                </c:pt>
                <c:pt idx="65">
                  <c:v>193</c:v>
                </c:pt>
                <c:pt idx="68">
                  <c:v>160</c:v>
                </c:pt>
                <c:pt idx="69">
                  <c:v>197</c:v>
                </c:pt>
                <c:pt idx="70">
                  <c:v>169</c:v>
                </c:pt>
                <c:pt idx="74">
                  <c:v>141</c:v>
                </c:pt>
                <c:pt idx="75">
                  <c:v>179</c:v>
                </c:pt>
                <c:pt idx="78">
                  <c:v>153</c:v>
                </c:pt>
                <c:pt idx="79">
                  <c:v>188</c:v>
                </c:pt>
                <c:pt idx="82">
                  <c:v>154</c:v>
                </c:pt>
                <c:pt idx="85">
                  <c:v>137</c:v>
                </c:pt>
                <c:pt idx="86">
                  <c:v>175</c:v>
                </c:pt>
                <c:pt idx="90">
                  <c:v>105</c:v>
                </c:pt>
                <c:pt idx="93">
                  <c:v>137</c:v>
                </c:pt>
                <c:pt idx="94">
                  <c:v>171</c:v>
                </c:pt>
                <c:pt idx="98">
                  <c:v>148</c:v>
                </c:pt>
                <c:pt idx="99">
                  <c:v>183</c:v>
                </c:pt>
                <c:pt idx="108">
                  <c:v>95</c:v>
                </c:pt>
                <c:pt idx="109">
                  <c:v>192</c:v>
                </c:pt>
                <c:pt idx="114">
                  <c:v>112</c:v>
                </c:pt>
                <c:pt idx="115">
                  <c:v>170</c:v>
                </c:pt>
                <c:pt idx="118">
                  <c:v>105</c:v>
                </c:pt>
                <c:pt idx="119">
                  <c:v>150</c:v>
                </c:pt>
                <c:pt idx="124">
                  <c:v>104</c:v>
                </c:pt>
                <c:pt idx="125">
                  <c:v>148</c:v>
                </c:pt>
                <c:pt idx="126">
                  <c:v>191</c:v>
                </c:pt>
                <c:pt idx="131">
                  <c:v>107</c:v>
                </c:pt>
                <c:pt idx="132">
                  <c:v>150</c:v>
                </c:pt>
                <c:pt idx="133">
                  <c:v>200</c:v>
                </c:pt>
                <c:pt idx="137">
                  <c:v>115</c:v>
                </c:pt>
                <c:pt idx="138">
                  <c:v>159</c:v>
                </c:pt>
                <c:pt idx="141">
                  <c:v>95</c:v>
                </c:pt>
                <c:pt idx="142">
                  <c:v>161</c:v>
                </c:pt>
                <c:pt idx="146">
                  <c:v>131</c:v>
                </c:pt>
                <c:pt idx="149">
                  <c:v>117</c:v>
                </c:pt>
                <c:pt idx="150">
                  <c:v>179</c:v>
                </c:pt>
                <c:pt idx="154">
                  <c:v>115</c:v>
                </c:pt>
                <c:pt idx="158">
                  <c:v>152</c:v>
                </c:pt>
                <c:pt idx="160">
                  <c:v>143</c:v>
                </c:pt>
                <c:pt idx="161">
                  <c:v>189</c:v>
                </c:pt>
                <c:pt idx="163">
                  <c:v>93</c:v>
                </c:pt>
                <c:pt idx="164">
                  <c:v>135</c:v>
                </c:pt>
                <c:pt idx="165">
                  <c:v>140</c:v>
                </c:pt>
                <c:pt idx="166">
                  <c:v>186</c:v>
                </c:pt>
                <c:pt idx="167">
                  <c:v>99</c:v>
                </c:pt>
                <c:pt idx="168">
                  <c:v>139</c:v>
                </c:pt>
                <c:pt idx="169">
                  <c:v>195</c:v>
                </c:pt>
                <c:pt idx="199">
                  <c:v>210</c:v>
                </c:pt>
                <c:pt idx="200">
                  <c:v>170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904960"/>
        <c:axId val="100907264"/>
      </c:scatterChart>
      <c:valAx>
        <c:axId val="100904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nl-BE"/>
                  <a:t>Leeftijd</a:t>
                </a:r>
              </a:p>
            </c:rich>
          </c:tx>
          <c:layout>
            <c:manualLayout>
              <c:xMode val="edge"/>
              <c:yMode val="edge"/>
              <c:x val="0.4838709677419355"/>
              <c:y val="0.8558835820938391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nl-BE"/>
          </a:p>
        </c:txPr>
        <c:crossAx val="100907264"/>
        <c:crosses val="autoZero"/>
        <c:crossBetween val="midCat"/>
      </c:valAx>
      <c:valAx>
        <c:axId val="100907264"/>
        <c:scaling>
          <c:orientation val="minMax"/>
          <c:min val="3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nl-BE"/>
                  <a:t>Vleugellengte (mm)</a:t>
                </a:r>
              </a:p>
            </c:rich>
          </c:tx>
          <c:layout>
            <c:manualLayout>
              <c:xMode val="edge"/>
              <c:yMode val="edge"/>
              <c:x val="2.5345622119815669E-2"/>
              <c:y val="0.1764708416688328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nl-BE"/>
          </a:p>
        </c:txPr>
        <c:crossAx val="10090496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228600</xdr:colOff>
      <xdr:row>1</xdr:row>
      <xdr:rowOff>0</xdr:rowOff>
    </xdr:from>
    <xdr:to>
      <xdr:col>19</xdr:col>
      <xdr:colOff>0</xdr:colOff>
      <xdr:row>1</xdr:row>
      <xdr:rowOff>0</xdr:rowOff>
    </xdr:to>
    <xdr:graphicFrame macro="">
      <xdr:nvGraphicFramePr>
        <xdr:cNvPr id="2080" name="Grafiek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247650</xdr:colOff>
      <xdr:row>1</xdr:row>
      <xdr:rowOff>0</xdr:rowOff>
    </xdr:from>
    <xdr:to>
      <xdr:col>19</xdr:col>
      <xdr:colOff>0</xdr:colOff>
      <xdr:row>1</xdr:row>
      <xdr:rowOff>0</xdr:rowOff>
    </xdr:to>
    <xdr:graphicFrame macro="">
      <xdr:nvGraphicFramePr>
        <xdr:cNvPr id="2081" name="Grafiek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238125</xdr:colOff>
      <xdr:row>1</xdr:row>
      <xdr:rowOff>0</xdr:rowOff>
    </xdr:from>
    <xdr:to>
      <xdr:col>19</xdr:col>
      <xdr:colOff>0</xdr:colOff>
      <xdr:row>1</xdr:row>
      <xdr:rowOff>0</xdr:rowOff>
    </xdr:to>
    <xdr:graphicFrame macro="">
      <xdr:nvGraphicFramePr>
        <xdr:cNvPr id="2086" name="Grafiek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95250</xdr:colOff>
      <xdr:row>203</xdr:row>
      <xdr:rowOff>0</xdr:rowOff>
    </xdr:from>
    <xdr:to>
      <xdr:col>16</xdr:col>
      <xdr:colOff>504825</xdr:colOff>
      <xdr:row>203</xdr:row>
      <xdr:rowOff>0</xdr:rowOff>
    </xdr:to>
    <xdr:graphicFrame macro="">
      <xdr:nvGraphicFramePr>
        <xdr:cNvPr id="2089" name="Grafiek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590550</xdr:colOff>
      <xdr:row>1</xdr:row>
      <xdr:rowOff>0</xdr:rowOff>
    </xdr:from>
    <xdr:to>
      <xdr:col>19</xdr:col>
      <xdr:colOff>0</xdr:colOff>
      <xdr:row>1</xdr:row>
      <xdr:rowOff>0</xdr:rowOff>
    </xdr:to>
    <xdr:graphicFrame macro="">
      <xdr:nvGraphicFramePr>
        <xdr:cNvPr id="2092" name="Grafiek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571500</xdr:colOff>
      <xdr:row>48</xdr:row>
      <xdr:rowOff>9525</xdr:rowOff>
    </xdr:from>
    <xdr:to>
      <xdr:col>19</xdr:col>
      <xdr:colOff>0</xdr:colOff>
      <xdr:row>70</xdr:row>
      <xdr:rowOff>104775</xdr:rowOff>
    </xdr:to>
    <xdr:graphicFrame macro="">
      <xdr:nvGraphicFramePr>
        <xdr:cNvPr id="2117" name="Grafiek 6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9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1.25" x14ac:dyDescent="0.2"/>
  <cols>
    <col min="1" max="1" width="9" style="5" bestFit="1" customWidth="1"/>
    <col min="2" max="2" width="8.7109375" style="5" bestFit="1" customWidth="1"/>
    <col min="3" max="3" width="5.42578125" style="5" bestFit="1" customWidth="1"/>
    <col min="4" max="4" width="3.5703125" style="5" bestFit="1" customWidth="1"/>
    <col min="5" max="5" width="7.28515625" style="5" bestFit="1" customWidth="1"/>
    <col min="6" max="6" width="8" style="2" bestFit="1" customWidth="1"/>
    <col min="7" max="8" width="9.140625" style="2"/>
    <col min="9" max="9" width="9.85546875" style="9" bestFit="1" customWidth="1"/>
    <col min="10" max="16384" width="9.140625" style="5"/>
  </cols>
  <sheetData>
    <row r="1" spans="1:10" s="45" customFormat="1" x14ac:dyDescent="0.2">
      <c r="A1" s="45" t="s">
        <v>18</v>
      </c>
      <c r="B1" s="45" t="s">
        <v>10</v>
      </c>
      <c r="C1" s="45" t="s">
        <v>11</v>
      </c>
      <c r="D1" s="45" t="s">
        <v>13</v>
      </c>
      <c r="E1" s="45" t="s">
        <v>20</v>
      </c>
      <c r="F1" s="46" t="s">
        <v>19</v>
      </c>
      <c r="G1" s="46" t="s">
        <v>24</v>
      </c>
      <c r="H1" s="46" t="s">
        <v>104</v>
      </c>
      <c r="I1" s="47" t="s">
        <v>17</v>
      </c>
    </row>
    <row r="2" spans="1:10" x14ac:dyDescent="0.2">
      <c r="A2" s="48">
        <v>40686</v>
      </c>
      <c r="B2" s="5" t="s">
        <v>53</v>
      </c>
      <c r="C2" s="11">
        <v>1</v>
      </c>
      <c r="D2" s="5">
        <v>1</v>
      </c>
      <c r="E2" s="5" t="s">
        <v>105</v>
      </c>
      <c r="F2" s="49">
        <v>53.2</v>
      </c>
      <c r="G2" s="49">
        <v>33.4</v>
      </c>
      <c r="H2" s="49">
        <f>(0.5078*F2*G2*G2)/1000</f>
        <v>30.136808777599999</v>
      </c>
      <c r="I2" s="50"/>
      <c r="J2" s="50"/>
    </row>
    <row r="3" spans="1:10" x14ac:dyDescent="0.2">
      <c r="A3" s="48">
        <v>40686</v>
      </c>
      <c r="B3" s="5" t="s">
        <v>53</v>
      </c>
      <c r="C3" s="11">
        <v>2</v>
      </c>
      <c r="D3" s="5">
        <v>1</v>
      </c>
      <c r="E3" s="5" t="s">
        <v>105</v>
      </c>
      <c r="F3" s="49">
        <v>51.5</v>
      </c>
      <c r="G3" s="49">
        <v>36.6</v>
      </c>
      <c r="H3" s="49">
        <f t="shared" ref="H3:H16" si="0">(0.5078*F3*G3*G3)/1000</f>
        <v>35.031771252000006</v>
      </c>
      <c r="I3" s="50"/>
      <c r="J3" s="50"/>
    </row>
    <row r="4" spans="1:10" x14ac:dyDescent="0.2">
      <c r="A4" s="48">
        <v>40686</v>
      </c>
      <c r="B4" s="5" t="s">
        <v>53</v>
      </c>
      <c r="C4" s="11">
        <v>3</v>
      </c>
      <c r="D4" s="5">
        <v>1</v>
      </c>
      <c r="E4" s="5" t="s">
        <v>105</v>
      </c>
      <c r="F4" s="49">
        <v>49.9</v>
      </c>
      <c r="G4" s="49">
        <v>36.6</v>
      </c>
      <c r="H4" s="49">
        <f t="shared" si="0"/>
        <v>33.943405543200001</v>
      </c>
      <c r="I4" s="50"/>
      <c r="J4" s="50"/>
    </row>
    <row r="5" spans="1:10" x14ac:dyDescent="0.2">
      <c r="A5" s="48">
        <v>40686</v>
      </c>
      <c r="B5" s="5" t="s">
        <v>53</v>
      </c>
      <c r="C5" s="11">
        <v>4</v>
      </c>
      <c r="D5" s="5" t="s">
        <v>29</v>
      </c>
      <c r="F5" s="49">
        <v>51.2</v>
      </c>
      <c r="G5" s="49">
        <v>34.9</v>
      </c>
      <c r="H5" s="49">
        <f t="shared" si="0"/>
        <v>31.667480473600001</v>
      </c>
      <c r="I5" s="50"/>
      <c r="J5" s="50"/>
    </row>
    <row r="6" spans="1:10" x14ac:dyDescent="0.2">
      <c r="A6" s="48">
        <v>40686</v>
      </c>
      <c r="B6" s="5" t="s">
        <v>53</v>
      </c>
      <c r="C6" s="11">
        <v>4</v>
      </c>
      <c r="D6" s="5" t="s">
        <v>31</v>
      </c>
      <c r="F6" s="51">
        <v>53.1</v>
      </c>
      <c r="G6" s="51">
        <v>35.700000000000003</v>
      </c>
      <c r="H6" s="49">
        <f t="shared" si="0"/>
        <v>34.365577768200012</v>
      </c>
      <c r="I6" s="16"/>
      <c r="J6" s="23"/>
    </row>
    <row r="7" spans="1:10" x14ac:dyDescent="0.2">
      <c r="A7" s="48">
        <v>40686</v>
      </c>
      <c r="B7" s="5" t="s">
        <v>53</v>
      </c>
      <c r="C7" s="11">
        <v>5</v>
      </c>
      <c r="D7" s="5">
        <v>1</v>
      </c>
      <c r="E7" s="5" t="s">
        <v>105</v>
      </c>
      <c r="F7" s="49">
        <v>50.4</v>
      </c>
      <c r="G7" s="49">
        <v>35</v>
      </c>
      <c r="H7" s="49">
        <f t="shared" si="0"/>
        <v>31.351572000000001</v>
      </c>
      <c r="I7" s="50"/>
      <c r="J7" s="50"/>
    </row>
    <row r="8" spans="1:10" x14ac:dyDescent="0.2">
      <c r="A8" s="48">
        <v>40686</v>
      </c>
      <c r="B8" s="5" t="s">
        <v>53</v>
      </c>
      <c r="C8" s="11">
        <v>6</v>
      </c>
      <c r="D8" s="5">
        <v>1</v>
      </c>
      <c r="E8" s="5" t="s">
        <v>105</v>
      </c>
      <c r="F8" s="49">
        <v>49</v>
      </c>
      <c r="G8" s="49">
        <v>37</v>
      </c>
      <c r="H8" s="49">
        <f t="shared" si="0"/>
        <v>34.063731799999999</v>
      </c>
      <c r="I8" s="50"/>
      <c r="J8" s="50"/>
    </row>
    <row r="9" spans="1:10" x14ac:dyDescent="0.2">
      <c r="A9" s="48">
        <v>40686</v>
      </c>
      <c r="B9" s="5" t="s">
        <v>53</v>
      </c>
      <c r="C9" s="11">
        <v>7</v>
      </c>
      <c r="D9" s="5" t="s">
        <v>29</v>
      </c>
      <c r="F9" s="49">
        <v>48.2</v>
      </c>
      <c r="G9" s="49">
        <v>37</v>
      </c>
      <c r="H9" s="49">
        <f t="shared" si="0"/>
        <v>33.507589240000009</v>
      </c>
      <c r="I9" s="52"/>
      <c r="J9" s="52"/>
    </row>
    <row r="10" spans="1:10" x14ac:dyDescent="0.2">
      <c r="A10" s="48">
        <v>40686</v>
      </c>
      <c r="B10" s="5" t="s">
        <v>53</v>
      </c>
      <c r="C10" s="11">
        <v>7</v>
      </c>
      <c r="D10" s="5" t="s">
        <v>31</v>
      </c>
      <c r="F10" s="51">
        <v>48.2</v>
      </c>
      <c r="G10" s="51">
        <v>37.1</v>
      </c>
      <c r="H10" s="49">
        <f t="shared" si="0"/>
        <v>33.688956103600006</v>
      </c>
      <c r="I10" s="16"/>
      <c r="J10" s="23"/>
    </row>
    <row r="11" spans="1:10" x14ac:dyDescent="0.2">
      <c r="A11" s="48">
        <v>40686</v>
      </c>
      <c r="B11" s="5" t="s">
        <v>53</v>
      </c>
      <c r="C11" s="11">
        <v>7</v>
      </c>
      <c r="D11" s="5" t="s">
        <v>30</v>
      </c>
      <c r="F11" s="51">
        <v>54.1</v>
      </c>
      <c r="G11" s="51">
        <v>36.299999999999997</v>
      </c>
      <c r="H11" s="49">
        <f t="shared" si="0"/>
        <v>36.199553326199997</v>
      </c>
      <c r="I11" s="16"/>
      <c r="J11" s="23"/>
    </row>
    <row r="12" spans="1:10" x14ac:dyDescent="0.2">
      <c r="A12" s="48">
        <v>40686</v>
      </c>
      <c r="B12" s="5" t="s">
        <v>53</v>
      </c>
      <c r="C12" s="11">
        <v>8</v>
      </c>
      <c r="D12" s="5" t="s">
        <v>29</v>
      </c>
      <c r="F12" s="49">
        <v>49.6</v>
      </c>
      <c r="G12" s="49">
        <v>36</v>
      </c>
      <c r="H12" s="49">
        <f t="shared" si="0"/>
        <v>32.642196480000003</v>
      </c>
      <c r="I12" s="52"/>
      <c r="J12" s="52"/>
    </row>
    <row r="13" spans="1:10" x14ac:dyDescent="0.2">
      <c r="A13" s="48">
        <v>40686</v>
      </c>
      <c r="B13" s="5" t="s">
        <v>53</v>
      </c>
      <c r="C13" s="11">
        <v>8</v>
      </c>
      <c r="D13" s="5" t="s">
        <v>31</v>
      </c>
      <c r="F13" s="51">
        <v>51.6</v>
      </c>
      <c r="G13" s="51">
        <v>38.4</v>
      </c>
      <c r="H13" s="49">
        <f t="shared" si="0"/>
        <v>38.637128908799994</v>
      </c>
      <c r="I13" s="16"/>
      <c r="J13" s="23"/>
    </row>
    <row r="14" spans="1:10" x14ac:dyDescent="0.2">
      <c r="A14" s="48">
        <v>40686</v>
      </c>
      <c r="B14" s="5" t="s">
        <v>53</v>
      </c>
      <c r="C14" s="11">
        <v>9</v>
      </c>
      <c r="D14" s="5">
        <v>1</v>
      </c>
      <c r="E14" s="5" t="s">
        <v>105</v>
      </c>
      <c r="F14" s="49">
        <v>52.4</v>
      </c>
      <c r="G14" s="49">
        <v>35.5</v>
      </c>
      <c r="H14" s="49">
        <f t="shared" si="0"/>
        <v>33.533639380000004</v>
      </c>
      <c r="I14" s="52"/>
      <c r="J14" s="52"/>
    </row>
    <row r="15" spans="1:10" x14ac:dyDescent="0.2">
      <c r="A15" s="48">
        <v>40686</v>
      </c>
      <c r="B15" s="5" t="s">
        <v>53</v>
      </c>
      <c r="C15" s="11">
        <v>10</v>
      </c>
      <c r="D15" s="5" t="s">
        <v>29</v>
      </c>
      <c r="E15" s="5">
        <v>1</v>
      </c>
      <c r="F15" s="49">
        <v>54.5</v>
      </c>
      <c r="G15" s="49">
        <v>35.9</v>
      </c>
      <c r="H15" s="49">
        <f t="shared" si="0"/>
        <v>35.667945630999995</v>
      </c>
      <c r="I15" s="52"/>
      <c r="J15" s="52"/>
    </row>
    <row r="16" spans="1:10" x14ac:dyDescent="0.2">
      <c r="A16" s="48">
        <v>40686</v>
      </c>
      <c r="B16" s="5" t="s">
        <v>53</v>
      </c>
      <c r="C16" s="11">
        <v>10</v>
      </c>
      <c r="D16" s="5" t="s">
        <v>31</v>
      </c>
      <c r="E16" s="5">
        <v>2</v>
      </c>
      <c r="F16" s="51">
        <v>51.8</v>
      </c>
      <c r="G16" s="51">
        <v>36.200000000000003</v>
      </c>
      <c r="H16" s="49">
        <f t="shared" si="0"/>
        <v>34.469866177600011</v>
      </c>
      <c r="I16" s="16"/>
      <c r="J16" s="23"/>
    </row>
    <row r="17" spans="1:10" x14ac:dyDescent="0.2">
      <c r="A17" s="48"/>
      <c r="B17" s="5" t="s">
        <v>53</v>
      </c>
      <c r="C17" s="11">
        <v>11</v>
      </c>
      <c r="D17" s="5" t="s">
        <v>29</v>
      </c>
      <c r="E17" s="5">
        <v>1</v>
      </c>
      <c r="F17" s="49"/>
      <c r="G17" s="49"/>
      <c r="H17" s="49"/>
      <c r="I17" s="53"/>
      <c r="J17" s="52"/>
    </row>
    <row r="18" spans="1:10" x14ac:dyDescent="0.2">
      <c r="A18" s="48"/>
      <c r="B18" s="5" t="s">
        <v>53</v>
      </c>
      <c r="C18" s="11">
        <v>11</v>
      </c>
      <c r="D18" s="5" t="s">
        <v>31</v>
      </c>
      <c r="E18" s="5">
        <v>2</v>
      </c>
      <c r="F18" s="51"/>
      <c r="G18" s="51"/>
      <c r="H18" s="51"/>
      <c r="I18" s="53"/>
      <c r="J18" s="23"/>
    </row>
    <row r="19" spans="1:10" x14ac:dyDescent="0.2">
      <c r="A19" s="48"/>
      <c r="B19" s="5" t="s">
        <v>53</v>
      </c>
      <c r="C19" s="11">
        <v>12</v>
      </c>
      <c r="D19" s="5" t="s">
        <v>29</v>
      </c>
      <c r="E19" s="5">
        <v>2</v>
      </c>
      <c r="F19" s="49"/>
      <c r="G19" s="49"/>
      <c r="H19" s="49"/>
      <c r="I19" s="53"/>
      <c r="J19" s="52"/>
    </row>
    <row r="20" spans="1:10" x14ac:dyDescent="0.2">
      <c r="A20" s="48"/>
      <c r="B20" s="5" t="s">
        <v>53</v>
      </c>
      <c r="C20" s="11">
        <v>12</v>
      </c>
      <c r="D20" s="5" t="s">
        <v>31</v>
      </c>
      <c r="E20" s="5">
        <v>1</v>
      </c>
      <c r="F20" s="51"/>
      <c r="G20" s="51"/>
      <c r="H20" s="51"/>
      <c r="I20" s="53"/>
      <c r="J20" s="23"/>
    </row>
    <row r="21" spans="1:10" x14ac:dyDescent="0.2">
      <c r="A21" s="48"/>
      <c r="B21" s="5" t="s">
        <v>53</v>
      </c>
      <c r="C21" s="11">
        <v>13</v>
      </c>
      <c r="D21" s="5" t="s">
        <v>29</v>
      </c>
      <c r="F21" s="49"/>
      <c r="G21" s="49"/>
      <c r="H21" s="49"/>
      <c r="I21" s="53"/>
      <c r="J21" s="52"/>
    </row>
    <row r="22" spans="1:10" x14ac:dyDescent="0.2">
      <c r="A22" s="48"/>
      <c r="B22" s="5" t="s">
        <v>53</v>
      </c>
      <c r="C22" s="11">
        <v>13</v>
      </c>
      <c r="D22" s="5" t="s">
        <v>31</v>
      </c>
      <c r="F22" s="51"/>
      <c r="G22" s="51"/>
      <c r="H22" s="51"/>
      <c r="I22" s="53"/>
      <c r="J22" s="23"/>
    </row>
    <row r="23" spans="1:10" x14ac:dyDescent="0.2">
      <c r="A23" s="48"/>
      <c r="B23" s="5" t="s">
        <v>53</v>
      </c>
      <c r="C23" s="11">
        <v>14</v>
      </c>
      <c r="D23" s="5">
        <v>1</v>
      </c>
      <c r="E23" s="5">
        <v>1</v>
      </c>
      <c r="F23" s="49"/>
      <c r="G23" s="49"/>
      <c r="H23" s="49"/>
      <c r="I23" s="53"/>
      <c r="J23" s="52"/>
    </row>
    <row r="24" spans="1:10" x14ac:dyDescent="0.2">
      <c r="A24" s="48"/>
      <c r="B24" s="5" t="s">
        <v>53</v>
      </c>
      <c r="C24" s="11">
        <v>15</v>
      </c>
      <c r="D24" s="5">
        <v>1</v>
      </c>
      <c r="E24" s="5">
        <v>1</v>
      </c>
      <c r="F24" s="49"/>
      <c r="G24" s="49"/>
      <c r="H24" s="49"/>
      <c r="I24" s="53"/>
      <c r="J24" s="52"/>
    </row>
    <row r="25" spans="1:10" x14ac:dyDescent="0.2">
      <c r="A25" s="48"/>
      <c r="B25" s="5" t="s">
        <v>53</v>
      </c>
      <c r="C25" s="11">
        <v>16</v>
      </c>
      <c r="D25" s="5">
        <v>1</v>
      </c>
      <c r="E25" s="5">
        <v>1</v>
      </c>
      <c r="F25" s="49"/>
      <c r="G25" s="49"/>
      <c r="H25" s="49"/>
      <c r="I25" s="53"/>
      <c r="J25" s="52"/>
    </row>
    <row r="26" spans="1:10" x14ac:dyDescent="0.2">
      <c r="A26" s="48"/>
      <c r="B26" s="5" t="s">
        <v>53</v>
      </c>
      <c r="C26" s="11">
        <v>17</v>
      </c>
      <c r="D26" s="5" t="s">
        <v>29</v>
      </c>
      <c r="F26" s="49"/>
      <c r="G26" s="49"/>
      <c r="H26" s="49"/>
      <c r="I26" s="53"/>
      <c r="J26" s="52"/>
    </row>
    <row r="27" spans="1:10" x14ac:dyDescent="0.2">
      <c r="A27" s="48"/>
      <c r="B27" s="5" t="s">
        <v>53</v>
      </c>
      <c r="C27" s="11">
        <v>17</v>
      </c>
      <c r="D27" s="5" t="s">
        <v>31</v>
      </c>
      <c r="F27" s="51"/>
      <c r="G27" s="51"/>
      <c r="H27" s="51"/>
      <c r="I27" s="53"/>
      <c r="J27" s="23"/>
    </row>
    <row r="28" spans="1:10" x14ac:dyDescent="0.2">
      <c r="A28" s="48"/>
      <c r="B28" s="5" t="s">
        <v>53</v>
      </c>
      <c r="C28" s="11">
        <v>18</v>
      </c>
      <c r="D28" s="5">
        <v>1</v>
      </c>
      <c r="E28" s="5">
        <v>1</v>
      </c>
      <c r="F28" s="49"/>
      <c r="G28" s="49"/>
      <c r="H28" s="49"/>
      <c r="I28" s="53"/>
      <c r="J28" s="52"/>
    </row>
    <row r="29" spans="1:10" x14ac:dyDescent="0.2">
      <c r="A29" s="48"/>
      <c r="B29" s="5" t="s">
        <v>53</v>
      </c>
      <c r="C29" s="11">
        <v>19</v>
      </c>
      <c r="D29" s="5">
        <v>1</v>
      </c>
      <c r="E29" s="5">
        <v>1</v>
      </c>
      <c r="F29" s="49"/>
      <c r="G29" s="49"/>
      <c r="H29" s="49"/>
      <c r="I29" s="53"/>
      <c r="J29" s="52"/>
    </row>
    <row r="30" spans="1:10" x14ac:dyDescent="0.2">
      <c r="A30" s="48"/>
      <c r="B30" s="5" t="s">
        <v>53</v>
      </c>
      <c r="C30" s="11">
        <v>20</v>
      </c>
      <c r="D30" s="5">
        <v>1</v>
      </c>
      <c r="E30" s="5">
        <v>1</v>
      </c>
      <c r="F30" s="49"/>
      <c r="G30" s="49"/>
      <c r="H30" s="49"/>
      <c r="I30" s="53"/>
      <c r="J30" s="52"/>
    </row>
    <row r="31" spans="1:10" x14ac:dyDescent="0.2">
      <c r="A31" s="48"/>
      <c r="B31" s="5" t="s">
        <v>53</v>
      </c>
      <c r="C31" s="11">
        <v>21</v>
      </c>
      <c r="D31" s="5" t="s">
        <v>29</v>
      </c>
      <c r="F31" s="49"/>
      <c r="G31" s="49"/>
      <c r="H31" s="49"/>
      <c r="I31" s="53"/>
      <c r="J31" s="52"/>
    </row>
    <row r="32" spans="1:10" x14ac:dyDescent="0.2">
      <c r="A32" s="48"/>
      <c r="B32" s="5" t="s">
        <v>53</v>
      </c>
      <c r="C32" s="11">
        <v>21</v>
      </c>
      <c r="D32" s="5" t="s">
        <v>31</v>
      </c>
      <c r="F32" s="51"/>
      <c r="G32" s="51"/>
      <c r="H32" s="51"/>
      <c r="I32" s="53"/>
      <c r="J32" s="23"/>
    </row>
    <row r="33" spans="1:10" x14ac:dyDescent="0.2">
      <c r="A33" s="48"/>
      <c r="B33" s="5" t="s">
        <v>53</v>
      </c>
      <c r="C33" s="11">
        <v>22</v>
      </c>
      <c r="D33" s="5" t="s">
        <v>29</v>
      </c>
      <c r="E33" s="5">
        <v>2</v>
      </c>
      <c r="F33" s="49"/>
      <c r="G33" s="49"/>
      <c r="H33" s="49"/>
      <c r="I33" s="53"/>
      <c r="J33" s="52"/>
    </row>
    <row r="34" spans="1:10" x14ac:dyDescent="0.2">
      <c r="A34" s="48"/>
      <c r="B34" s="5" t="s">
        <v>53</v>
      </c>
      <c r="C34" s="11">
        <v>22</v>
      </c>
      <c r="D34" s="5" t="s">
        <v>31</v>
      </c>
      <c r="E34" s="5">
        <v>1</v>
      </c>
      <c r="F34" s="51"/>
      <c r="G34" s="51"/>
      <c r="H34" s="51"/>
      <c r="I34" s="53"/>
      <c r="J34" s="23"/>
    </row>
    <row r="35" spans="1:10" x14ac:dyDescent="0.2">
      <c r="A35" s="48"/>
      <c r="B35" s="5" t="s">
        <v>53</v>
      </c>
      <c r="C35" s="11">
        <v>23</v>
      </c>
      <c r="D35" s="5" t="s">
        <v>29</v>
      </c>
      <c r="F35" s="49"/>
      <c r="G35" s="49"/>
      <c r="H35" s="49"/>
      <c r="I35" s="53"/>
      <c r="J35" s="52"/>
    </row>
    <row r="36" spans="1:10" x14ac:dyDescent="0.2">
      <c r="A36" s="48"/>
      <c r="B36" s="5" t="s">
        <v>53</v>
      </c>
      <c r="C36" s="11">
        <v>23</v>
      </c>
      <c r="D36" s="5" t="s">
        <v>31</v>
      </c>
      <c r="F36" s="51"/>
      <c r="G36" s="51"/>
      <c r="H36" s="51"/>
      <c r="I36" s="53"/>
      <c r="J36" s="23"/>
    </row>
    <row r="37" spans="1:10" x14ac:dyDescent="0.2">
      <c r="A37" s="48"/>
      <c r="B37" s="5" t="s">
        <v>53</v>
      </c>
      <c r="C37" s="11">
        <v>24</v>
      </c>
      <c r="D37" s="5" t="s">
        <v>29</v>
      </c>
      <c r="F37" s="49"/>
      <c r="G37" s="49"/>
      <c r="H37" s="49"/>
      <c r="I37" s="53"/>
      <c r="J37" s="54"/>
    </row>
    <row r="38" spans="1:10" x14ac:dyDescent="0.2">
      <c r="A38" s="48"/>
      <c r="B38" s="5" t="s">
        <v>53</v>
      </c>
      <c r="C38" s="11">
        <v>24</v>
      </c>
      <c r="D38" s="5" t="s">
        <v>31</v>
      </c>
      <c r="F38" s="51"/>
      <c r="G38" s="51"/>
      <c r="H38" s="51"/>
      <c r="I38" s="53"/>
      <c r="J38" s="23"/>
    </row>
    <row r="39" spans="1:10" x14ac:dyDescent="0.2">
      <c r="A39" s="48"/>
      <c r="B39" s="5" t="s">
        <v>53</v>
      </c>
      <c r="C39" s="11">
        <v>25</v>
      </c>
      <c r="D39" s="5">
        <v>1</v>
      </c>
      <c r="F39" s="49"/>
      <c r="G39" s="49"/>
      <c r="H39" s="49"/>
      <c r="I39" s="53"/>
      <c r="J39" s="52"/>
    </row>
    <row r="40" spans="1:10" x14ac:dyDescent="0.2">
      <c r="A40" s="48"/>
      <c r="B40" s="5" t="s">
        <v>53</v>
      </c>
      <c r="C40" s="11">
        <v>25</v>
      </c>
      <c r="D40" s="5">
        <v>2</v>
      </c>
      <c r="F40" s="51"/>
      <c r="G40" s="51"/>
      <c r="H40" s="51"/>
      <c r="I40" s="53"/>
      <c r="J40" s="23"/>
    </row>
    <row r="41" spans="1:10" x14ac:dyDescent="0.2">
      <c r="A41" s="48"/>
      <c r="B41" s="5" t="s">
        <v>53</v>
      </c>
      <c r="C41" s="11">
        <v>26</v>
      </c>
      <c r="D41" s="5" t="s">
        <v>29</v>
      </c>
      <c r="F41" s="49"/>
      <c r="G41" s="49"/>
      <c r="H41" s="49"/>
      <c r="I41" s="53"/>
      <c r="J41" s="52"/>
    </row>
    <row r="42" spans="1:10" x14ac:dyDescent="0.2">
      <c r="A42" s="48"/>
      <c r="B42" s="5" t="s">
        <v>53</v>
      </c>
      <c r="C42" s="11">
        <v>26</v>
      </c>
      <c r="D42" s="5" t="s">
        <v>31</v>
      </c>
      <c r="F42" s="51"/>
      <c r="G42" s="51"/>
      <c r="H42" s="51"/>
      <c r="I42" s="53"/>
      <c r="J42" s="23"/>
    </row>
    <row r="43" spans="1:10" x14ac:dyDescent="0.2">
      <c r="A43" s="48"/>
      <c r="B43" s="5" t="s">
        <v>53</v>
      </c>
      <c r="C43" s="11">
        <v>27</v>
      </c>
      <c r="D43" s="5">
        <v>1</v>
      </c>
      <c r="E43" s="5">
        <v>1</v>
      </c>
      <c r="F43" s="49"/>
      <c r="G43" s="49"/>
      <c r="H43" s="49"/>
      <c r="I43" s="53"/>
      <c r="J43" s="52"/>
    </row>
    <row r="44" spans="1:10" x14ac:dyDescent="0.2">
      <c r="A44" s="48"/>
      <c r="B44" s="5" t="s">
        <v>53</v>
      </c>
      <c r="C44" s="11">
        <v>27</v>
      </c>
      <c r="D44" s="5">
        <v>2</v>
      </c>
      <c r="E44" s="5">
        <v>2</v>
      </c>
      <c r="F44" s="51"/>
      <c r="G44" s="51"/>
      <c r="H44" s="51"/>
      <c r="I44" s="53"/>
      <c r="J44" s="23"/>
    </row>
    <row r="45" spans="1:10" x14ac:dyDescent="0.2">
      <c r="A45" s="48"/>
      <c r="B45" s="5" t="s">
        <v>53</v>
      </c>
      <c r="C45" s="11">
        <v>28</v>
      </c>
      <c r="D45" s="5">
        <v>1</v>
      </c>
      <c r="E45" s="5">
        <v>1</v>
      </c>
      <c r="F45" s="49"/>
      <c r="G45" s="49"/>
      <c r="H45" s="49"/>
      <c r="I45" s="53"/>
      <c r="J45" s="52"/>
    </row>
    <row r="46" spans="1:10" x14ac:dyDescent="0.2">
      <c r="A46" s="48"/>
      <c r="B46" s="5" t="s">
        <v>53</v>
      </c>
      <c r="C46" s="11">
        <v>28</v>
      </c>
      <c r="D46" s="5">
        <v>2</v>
      </c>
      <c r="E46" s="5">
        <v>2</v>
      </c>
      <c r="F46" s="51"/>
      <c r="G46" s="51"/>
      <c r="H46" s="51"/>
      <c r="I46" s="53"/>
      <c r="J46" s="23"/>
    </row>
    <row r="47" spans="1:10" x14ac:dyDescent="0.2">
      <c r="A47" s="48"/>
      <c r="B47" s="5" t="s">
        <v>53</v>
      </c>
      <c r="C47" s="11">
        <v>29</v>
      </c>
      <c r="D47" s="5">
        <v>1</v>
      </c>
      <c r="E47" s="5">
        <v>1</v>
      </c>
      <c r="F47" s="49"/>
      <c r="G47" s="49"/>
      <c r="H47" s="49"/>
      <c r="I47" s="53"/>
      <c r="J47" s="52"/>
    </row>
    <row r="48" spans="1:10" x14ac:dyDescent="0.2">
      <c r="A48" s="48"/>
      <c r="B48" s="5" t="s">
        <v>53</v>
      </c>
      <c r="C48" s="11">
        <v>29</v>
      </c>
      <c r="D48" s="5">
        <v>2</v>
      </c>
      <c r="E48" s="5">
        <v>2</v>
      </c>
      <c r="F48" s="51"/>
      <c r="G48" s="51"/>
      <c r="H48" s="51"/>
      <c r="I48" s="53"/>
      <c r="J48" s="23"/>
    </row>
    <row r="49" spans="1:10" x14ac:dyDescent="0.2">
      <c r="A49" s="48"/>
      <c r="B49" s="5" t="s">
        <v>53</v>
      </c>
      <c r="C49" s="11">
        <v>30</v>
      </c>
      <c r="D49" s="5">
        <v>1</v>
      </c>
      <c r="E49" s="5">
        <v>1</v>
      </c>
      <c r="F49" s="49"/>
      <c r="G49" s="49"/>
      <c r="H49" s="49"/>
      <c r="I49" s="53"/>
      <c r="J49" s="52"/>
    </row>
    <row r="50" spans="1:10" x14ac:dyDescent="0.2">
      <c r="A50" s="48"/>
      <c r="B50" s="5" t="s">
        <v>53</v>
      </c>
      <c r="C50" s="11">
        <v>30</v>
      </c>
      <c r="D50" s="5">
        <v>2</v>
      </c>
      <c r="E50" s="5">
        <v>2</v>
      </c>
      <c r="F50" s="51"/>
      <c r="G50" s="51"/>
      <c r="H50" s="51"/>
      <c r="I50" s="53"/>
      <c r="J50" s="23"/>
    </row>
    <row r="51" spans="1:10" x14ac:dyDescent="0.2">
      <c r="B51" s="5" t="s">
        <v>53</v>
      </c>
      <c r="C51" s="11">
        <v>31</v>
      </c>
      <c r="D51" s="5">
        <v>1</v>
      </c>
      <c r="E51" s="5">
        <v>1</v>
      </c>
      <c r="F51" s="49"/>
      <c r="G51" s="49"/>
      <c r="H51" s="49"/>
      <c r="I51" s="53"/>
      <c r="J51" s="52"/>
    </row>
    <row r="52" spans="1:10" x14ac:dyDescent="0.2">
      <c r="A52" s="48"/>
      <c r="B52" s="5" t="s">
        <v>53</v>
      </c>
      <c r="C52" s="11">
        <v>32</v>
      </c>
      <c r="D52" s="5" t="s">
        <v>29</v>
      </c>
      <c r="E52" s="5">
        <v>2</v>
      </c>
      <c r="F52" s="49"/>
      <c r="G52" s="49"/>
      <c r="H52" s="49"/>
      <c r="I52" s="53"/>
      <c r="J52" s="52"/>
    </row>
    <row r="53" spans="1:10" x14ac:dyDescent="0.2">
      <c r="A53" s="48"/>
      <c r="B53" s="5" t="s">
        <v>53</v>
      </c>
      <c r="C53" s="11">
        <v>32</v>
      </c>
      <c r="D53" s="5" t="s">
        <v>31</v>
      </c>
      <c r="E53" s="5">
        <v>1</v>
      </c>
      <c r="F53" s="51"/>
      <c r="G53" s="51"/>
      <c r="H53" s="51"/>
      <c r="I53" s="53"/>
      <c r="J53" s="23"/>
    </row>
    <row r="54" spans="1:10" x14ac:dyDescent="0.2">
      <c r="A54" s="48"/>
      <c r="B54" s="5" t="s">
        <v>53</v>
      </c>
      <c r="C54" s="11">
        <v>33</v>
      </c>
      <c r="D54" s="5">
        <v>1</v>
      </c>
      <c r="E54" s="5">
        <v>1</v>
      </c>
      <c r="F54" s="49"/>
      <c r="G54" s="49"/>
      <c r="H54" s="49"/>
      <c r="I54" s="53"/>
      <c r="J54" s="52"/>
    </row>
    <row r="55" spans="1:10" x14ac:dyDescent="0.2">
      <c r="A55" s="48"/>
      <c r="B55" s="5" t="s">
        <v>53</v>
      </c>
      <c r="C55" s="11">
        <v>33</v>
      </c>
      <c r="D55" s="5">
        <v>2</v>
      </c>
      <c r="E55" s="5">
        <v>2</v>
      </c>
      <c r="F55" s="51"/>
      <c r="G55" s="51"/>
      <c r="H55" s="51"/>
      <c r="I55" s="53"/>
      <c r="J55" s="23"/>
    </row>
    <row r="56" spans="1:10" x14ac:dyDescent="0.2">
      <c r="A56" s="48"/>
      <c r="B56" s="5" t="s">
        <v>53</v>
      </c>
      <c r="C56" s="11">
        <v>34</v>
      </c>
      <c r="D56" s="5" t="s">
        <v>29</v>
      </c>
      <c r="E56" s="5">
        <v>2</v>
      </c>
      <c r="F56" s="49"/>
      <c r="G56" s="49"/>
      <c r="H56" s="49"/>
      <c r="I56" s="53"/>
      <c r="J56" s="52"/>
    </row>
    <row r="57" spans="1:10" x14ac:dyDescent="0.2">
      <c r="A57" s="48"/>
      <c r="B57" s="5" t="s">
        <v>53</v>
      </c>
      <c r="C57" s="11">
        <v>34</v>
      </c>
      <c r="D57" s="5" t="s">
        <v>31</v>
      </c>
      <c r="E57" s="5">
        <v>1</v>
      </c>
      <c r="F57" s="51"/>
      <c r="G57" s="51"/>
      <c r="H57" s="51"/>
      <c r="I57" s="53"/>
      <c r="J57" s="23"/>
    </row>
    <row r="58" spans="1:10" x14ac:dyDescent="0.2">
      <c r="A58" s="48"/>
      <c r="B58" s="5" t="s">
        <v>53</v>
      </c>
      <c r="C58" s="11">
        <v>35</v>
      </c>
      <c r="D58" s="5">
        <v>1</v>
      </c>
      <c r="E58" s="5">
        <v>1</v>
      </c>
      <c r="F58" s="49"/>
      <c r="G58" s="49"/>
      <c r="H58" s="49"/>
      <c r="I58" s="53"/>
      <c r="J58" s="52"/>
    </row>
    <row r="59" spans="1:10" x14ac:dyDescent="0.2">
      <c r="A59" s="48"/>
      <c r="B59" s="5" t="s">
        <v>53</v>
      </c>
      <c r="C59" s="11">
        <v>36</v>
      </c>
      <c r="D59" s="5" t="s">
        <v>29</v>
      </c>
      <c r="E59" s="5">
        <v>1</v>
      </c>
      <c r="F59" s="49"/>
      <c r="G59" s="49"/>
      <c r="H59" s="49"/>
      <c r="I59" s="53"/>
      <c r="J59" s="52"/>
    </row>
    <row r="60" spans="1:10" x14ac:dyDescent="0.2">
      <c r="A60" s="48"/>
      <c r="B60" s="5" t="s">
        <v>53</v>
      </c>
      <c r="C60" s="11">
        <v>36</v>
      </c>
      <c r="D60" s="5" t="s">
        <v>31</v>
      </c>
      <c r="E60" s="5">
        <v>2</v>
      </c>
      <c r="F60" s="51"/>
      <c r="G60" s="51"/>
      <c r="H60" s="51"/>
      <c r="I60" s="53"/>
      <c r="J60" s="23"/>
    </row>
    <row r="61" spans="1:10" x14ac:dyDescent="0.2">
      <c r="A61" s="48"/>
      <c r="B61" s="5" t="s">
        <v>53</v>
      </c>
      <c r="C61" s="11">
        <v>37</v>
      </c>
      <c r="D61" s="5">
        <v>1</v>
      </c>
      <c r="E61" s="5">
        <v>1</v>
      </c>
      <c r="F61" s="49"/>
      <c r="G61" s="49"/>
      <c r="H61" s="49"/>
      <c r="I61" s="53"/>
      <c r="J61" s="52"/>
    </row>
    <row r="62" spans="1:10" x14ac:dyDescent="0.2">
      <c r="A62" s="48"/>
      <c r="B62" s="5" t="s">
        <v>53</v>
      </c>
      <c r="C62" s="11">
        <v>38</v>
      </c>
      <c r="D62" s="5">
        <v>1</v>
      </c>
      <c r="E62" s="5">
        <v>1</v>
      </c>
      <c r="F62" s="49"/>
      <c r="G62" s="49"/>
      <c r="H62" s="49"/>
      <c r="I62" s="53"/>
      <c r="J62" s="52"/>
    </row>
    <row r="63" spans="1:10" x14ac:dyDescent="0.2">
      <c r="A63" s="48"/>
      <c r="B63" s="5" t="s">
        <v>53</v>
      </c>
      <c r="C63" s="11">
        <v>39</v>
      </c>
      <c r="D63" s="5">
        <v>1</v>
      </c>
      <c r="E63" s="5">
        <v>1</v>
      </c>
      <c r="F63" s="49"/>
      <c r="G63" s="49"/>
      <c r="H63" s="49"/>
      <c r="I63" s="53"/>
      <c r="J63" s="52"/>
    </row>
    <row r="64" spans="1:10" x14ac:dyDescent="0.2">
      <c r="A64" s="48"/>
      <c r="B64" s="5" t="s">
        <v>53</v>
      </c>
      <c r="C64" s="11">
        <v>39</v>
      </c>
      <c r="D64" s="5">
        <v>2</v>
      </c>
      <c r="E64" s="5">
        <v>2</v>
      </c>
      <c r="F64" s="51"/>
      <c r="G64" s="51"/>
      <c r="H64" s="51"/>
      <c r="I64" s="53"/>
      <c r="J64" s="23"/>
    </row>
    <row r="65" spans="1:10" x14ac:dyDescent="0.2">
      <c r="A65" s="48"/>
      <c r="B65" s="5" t="s">
        <v>53</v>
      </c>
      <c r="C65" s="11">
        <v>40</v>
      </c>
      <c r="D65" s="5" t="s">
        <v>29</v>
      </c>
      <c r="F65" s="49"/>
      <c r="G65" s="49"/>
      <c r="H65" s="49"/>
      <c r="I65" s="53"/>
      <c r="J65" s="52"/>
    </row>
    <row r="66" spans="1:10" x14ac:dyDescent="0.2">
      <c r="A66" s="48"/>
      <c r="B66" s="5" t="s">
        <v>53</v>
      </c>
      <c r="C66" s="11">
        <v>40</v>
      </c>
      <c r="D66" s="5" t="s">
        <v>31</v>
      </c>
      <c r="F66" s="51"/>
      <c r="G66" s="51"/>
      <c r="H66" s="51"/>
      <c r="I66" s="53"/>
      <c r="J66" s="23"/>
    </row>
    <row r="67" spans="1:10" x14ac:dyDescent="0.2">
      <c r="A67" s="48"/>
      <c r="B67" s="5" t="s">
        <v>53</v>
      </c>
      <c r="C67" s="11">
        <v>41</v>
      </c>
      <c r="D67" s="5">
        <v>1</v>
      </c>
      <c r="E67" s="5">
        <v>1</v>
      </c>
      <c r="F67" s="49"/>
      <c r="G67" s="49"/>
      <c r="H67" s="49"/>
      <c r="I67" s="53"/>
      <c r="J67" s="52"/>
    </row>
    <row r="68" spans="1:10" x14ac:dyDescent="0.2">
      <c r="A68" s="48"/>
      <c r="B68" s="5" t="s">
        <v>53</v>
      </c>
      <c r="C68" s="11">
        <v>42</v>
      </c>
      <c r="D68" s="5">
        <v>1</v>
      </c>
      <c r="E68" s="5">
        <v>1</v>
      </c>
      <c r="F68" s="49"/>
      <c r="G68" s="49"/>
      <c r="H68" s="49"/>
      <c r="I68" s="53"/>
      <c r="J68" s="52"/>
    </row>
    <row r="69" spans="1:10" x14ac:dyDescent="0.2">
      <c r="A69" s="48"/>
      <c r="B69" s="5" t="s">
        <v>53</v>
      </c>
      <c r="C69" s="11">
        <v>43</v>
      </c>
      <c r="D69" s="5">
        <v>1</v>
      </c>
      <c r="E69" s="5">
        <v>1</v>
      </c>
      <c r="F69" s="49"/>
      <c r="G69" s="49"/>
      <c r="H69" s="49"/>
      <c r="I69" s="53"/>
      <c r="J69" s="52"/>
    </row>
    <row r="70" spans="1:10" x14ac:dyDescent="0.2">
      <c r="A70" s="48"/>
      <c r="B70" s="5" t="s">
        <v>53</v>
      </c>
      <c r="C70" s="11">
        <v>43</v>
      </c>
      <c r="D70" s="5">
        <v>2</v>
      </c>
      <c r="E70" s="5">
        <v>2</v>
      </c>
      <c r="F70" s="51"/>
      <c r="G70" s="51"/>
      <c r="H70" s="51"/>
      <c r="I70" s="53"/>
      <c r="J70" s="23"/>
    </row>
    <row r="71" spans="1:10" x14ac:dyDescent="0.2">
      <c r="A71" s="48"/>
      <c r="B71" s="5" t="s">
        <v>53</v>
      </c>
      <c r="C71" s="11">
        <v>44</v>
      </c>
      <c r="D71" s="5">
        <v>1</v>
      </c>
      <c r="E71" s="5">
        <v>1</v>
      </c>
      <c r="F71" s="49"/>
      <c r="G71" s="49"/>
      <c r="H71" s="49"/>
      <c r="I71" s="53"/>
      <c r="J71" s="52"/>
    </row>
    <row r="72" spans="1:10" x14ac:dyDescent="0.2">
      <c r="A72" s="48"/>
      <c r="B72" s="5" t="s">
        <v>53</v>
      </c>
      <c r="C72" s="11">
        <v>44</v>
      </c>
      <c r="D72" s="5">
        <v>2</v>
      </c>
      <c r="E72" s="5">
        <v>2</v>
      </c>
      <c r="F72" s="51"/>
      <c r="G72" s="51"/>
      <c r="H72" s="51"/>
      <c r="I72" s="53"/>
      <c r="J72" s="23"/>
    </row>
    <row r="73" spans="1:10" x14ac:dyDescent="0.2">
      <c r="B73" s="5" t="s">
        <v>53</v>
      </c>
      <c r="C73" s="11">
        <v>45</v>
      </c>
      <c r="D73" s="5">
        <v>1</v>
      </c>
      <c r="E73" s="5">
        <v>1</v>
      </c>
      <c r="F73" s="49"/>
      <c r="G73" s="49"/>
      <c r="H73" s="49"/>
      <c r="I73" s="53"/>
      <c r="J73" s="52"/>
    </row>
    <row r="74" spans="1:10" x14ac:dyDescent="0.2">
      <c r="B74" s="5" t="s">
        <v>53</v>
      </c>
      <c r="C74" s="11">
        <v>46</v>
      </c>
      <c r="D74" s="5" t="s">
        <v>29</v>
      </c>
      <c r="F74" s="49"/>
      <c r="G74" s="49"/>
      <c r="H74" s="49"/>
      <c r="I74" s="53"/>
      <c r="J74" s="52"/>
    </row>
    <row r="75" spans="1:10" x14ac:dyDescent="0.2">
      <c r="A75" s="48"/>
      <c r="B75" s="5" t="s">
        <v>53</v>
      </c>
      <c r="C75" s="11">
        <v>46</v>
      </c>
      <c r="D75" s="5" t="s">
        <v>31</v>
      </c>
      <c r="F75" s="51"/>
      <c r="G75" s="51"/>
      <c r="H75" s="51"/>
      <c r="I75" s="53"/>
      <c r="J75" s="23"/>
    </row>
    <row r="76" spans="1:10" x14ac:dyDescent="0.2">
      <c r="A76" s="48"/>
      <c r="B76" s="5" t="s">
        <v>53</v>
      </c>
      <c r="C76" s="11">
        <v>47</v>
      </c>
      <c r="D76" s="5">
        <v>1</v>
      </c>
      <c r="E76" s="5">
        <v>1</v>
      </c>
      <c r="F76" s="49"/>
      <c r="G76" s="49"/>
      <c r="H76" s="49"/>
      <c r="I76" s="53"/>
      <c r="J76" s="52"/>
    </row>
    <row r="77" spans="1:10" x14ac:dyDescent="0.2">
      <c r="A77" s="48"/>
      <c r="B77" s="5" t="s">
        <v>53</v>
      </c>
      <c r="C77" s="11">
        <v>47</v>
      </c>
      <c r="D77" s="5">
        <v>2</v>
      </c>
      <c r="E77" s="5">
        <v>2</v>
      </c>
      <c r="F77" s="51"/>
      <c r="G77" s="51"/>
      <c r="H77" s="51"/>
      <c r="I77" s="53"/>
      <c r="J77" s="23"/>
    </row>
    <row r="78" spans="1:10" x14ac:dyDescent="0.2">
      <c r="A78" s="48"/>
      <c r="B78" s="5" t="s">
        <v>53</v>
      </c>
      <c r="C78" s="11">
        <v>48</v>
      </c>
      <c r="D78" s="5">
        <v>1</v>
      </c>
      <c r="E78" s="5">
        <v>1</v>
      </c>
      <c r="F78" s="49"/>
      <c r="G78" s="49"/>
      <c r="H78" s="49"/>
      <c r="I78" s="53"/>
      <c r="J78" s="52"/>
    </row>
    <row r="79" spans="1:10" x14ac:dyDescent="0.2">
      <c r="B79" s="5" t="s">
        <v>53</v>
      </c>
      <c r="C79" s="11">
        <v>49</v>
      </c>
      <c r="D79" s="5">
        <v>1</v>
      </c>
      <c r="E79" s="5">
        <v>1</v>
      </c>
      <c r="F79" s="49"/>
      <c r="G79" s="49"/>
      <c r="H79" s="49"/>
      <c r="I79" s="53"/>
      <c r="J79" s="52"/>
    </row>
    <row r="80" spans="1:10" x14ac:dyDescent="0.2">
      <c r="A80" s="48"/>
      <c r="B80" s="5" t="s">
        <v>53</v>
      </c>
      <c r="C80" s="11">
        <v>50</v>
      </c>
      <c r="D80" s="52">
        <v>1</v>
      </c>
      <c r="E80" s="5" t="s">
        <v>105</v>
      </c>
      <c r="F80" s="49">
        <v>51.8</v>
      </c>
      <c r="G80" s="49">
        <v>36.200000000000003</v>
      </c>
      <c r="H80" s="49">
        <f t="shared" ref="H80:H90" si="1">(0.5078*F80*G80*G80)/1000</f>
        <v>34.469866177600011</v>
      </c>
      <c r="I80" s="53"/>
      <c r="J80" s="23"/>
    </row>
    <row r="81" spans="1:10" x14ac:dyDescent="0.2">
      <c r="A81" s="48"/>
      <c r="C81" s="11"/>
      <c r="D81" s="52"/>
      <c r="F81" s="49"/>
      <c r="G81" s="49"/>
      <c r="H81" s="49"/>
      <c r="I81" s="53"/>
      <c r="J81" s="23"/>
    </row>
    <row r="82" spans="1:10" x14ac:dyDescent="0.2">
      <c r="A82" s="48">
        <v>40674</v>
      </c>
      <c r="B82" s="5" t="s">
        <v>56</v>
      </c>
      <c r="C82" s="11">
        <v>1</v>
      </c>
      <c r="D82" s="5">
        <v>1</v>
      </c>
      <c r="F82" s="2">
        <v>52.9</v>
      </c>
      <c r="G82" s="2">
        <v>39.1</v>
      </c>
      <c r="H82" s="49">
        <f t="shared" si="1"/>
        <v>41.067842082200002</v>
      </c>
    </row>
    <row r="83" spans="1:10" x14ac:dyDescent="0.2">
      <c r="A83" s="48">
        <v>40674</v>
      </c>
      <c r="B83" s="5" t="s">
        <v>56</v>
      </c>
      <c r="C83" s="11">
        <v>2</v>
      </c>
      <c r="D83" s="5" t="s">
        <v>29</v>
      </c>
      <c r="F83" s="2">
        <v>51.7</v>
      </c>
      <c r="G83" s="2">
        <v>37.9</v>
      </c>
      <c r="H83" s="49">
        <f t="shared" si="1"/>
        <v>37.710445196600006</v>
      </c>
    </row>
    <row r="84" spans="1:10" x14ac:dyDescent="0.2">
      <c r="A84" s="48">
        <v>40674</v>
      </c>
      <c r="B84" s="5" t="s">
        <v>56</v>
      </c>
      <c r="C84" s="11">
        <v>2</v>
      </c>
      <c r="D84" s="52" t="s">
        <v>31</v>
      </c>
      <c r="E84" s="52"/>
      <c r="F84" s="49">
        <v>50.5</v>
      </c>
      <c r="G84" s="49">
        <v>35.9</v>
      </c>
      <c r="H84" s="49">
        <f t="shared" si="1"/>
        <v>33.050114759000003</v>
      </c>
      <c r="I84" s="55"/>
      <c r="J84" s="54"/>
    </row>
    <row r="85" spans="1:10" x14ac:dyDescent="0.2">
      <c r="A85" s="48">
        <v>40674</v>
      </c>
      <c r="B85" s="5" t="s">
        <v>56</v>
      </c>
      <c r="C85" s="11">
        <v>3</v>
      </c>
      <c r="D85" s="5" t="s">
        <v>29</v>
      </c>
      <c r="F85" s="2">
        <v>53.4</v>
      </c>
      <c r="G85" s="2">
        <v>36</v>
      </c>
      <c r="H85" s="49">
        <f t="shared" si="1"/>
        <v>35.143009920000004</v>
      </c>
    </row>
    <row r="86" spans="1:10" x14ac:dyDescent="0.2">
      <c r="A86" s="48">
        <v>40674</v>
      </c>
      <c r="B86" s="5" t="s">
        <v>56</v>
      </c>
      <c r="C86" s="11">
        <v>3</v>
      </c>
      <c r="D86" s="5" t="s">
        <v>31</v>
      </c>
      <c r="F86" s="2">
        <v>50.6</v>
      </c>
      <c r="G86" s="2">
        <v>34.6</v>
      </c>
      <c r="H86" s="49">
        <f t="shared" si="1"/>
        <v>30.760643108800007</v>
      </c>
    </row>
    <row r="87" spans="1:10" x14ac:dyDescent="0.2">
      <c r="A87" s="48">
        <v>40674</v>
      </c>
      <c r="B87" s="5" t="s">
        <v>56</v>
      </c>
      <c r="C87" s="11">
        <v>4</v>
      </c>
      <c r="D87" s="52">
        <v>1</v>
      </c>
      <c r="E87" s="52"/>
      <c r="F87" s="49">
        <v>53.4</v>
      </c>
      <c r="G87" s="49">
        <v>36.799999999999997</v>
      </c>
      <c r="H87" s="49">
        <f t="shared" si="1"/>
        <v>36.722276044799997</v>
      </c>
      <c r="I87" s="55"/>
      <c r="J87" s="54"/>
    </row>
    <row r="88" spans="1:10" x14ac:dyDescent="0.2">
      <c r="A88" s="48">
        <v>40674</v>
      </c>
      <c r="B88" s="5" t="s">
        <v>56</v>
      </c>
      <c r="C88" s="11">
        <v>5</v>
      </c>
      <c r="D88" s="5" t="s">
        <v>29</v>
      </c>
      <c r="F88" s="2">
        <v>50.4</v>
      </c>
      <c r="G88" s="2">
        <v>36.4</v>
      </c>
      <c r="H88" s="49">
        <f t="shared" si="1"/>
        <v>33.909860275199996</v>
      </c>
    </row>
    <row r="89" spans="1:10" x14ac:dyDescent="0.2">
      <c r="A89" s="48">
        <v>40674</v>
      </c>
      <c r="B89" s="5" t="s">
        <v>56</v>
      </c>
      <c r="C89" s="11">
        <v>5</v>
      </c>
      <c r="D89" s="5" t="s">
        <v>31</v>
      </c>
      <c r="F89" s="2">
        <v>48.2</v>
      </c>
      <c r="G89" s="2">
        <v>35</v>
      </c>
      <c r="H89" s="49">
        <f t="shared" si="1"/>
        <v>29.983051000000003</v>
      </c>
    </row>
    <row r="90" spans="1:10" x14ac:dyDescent="0.2">
      <c r="A90" s="48">
        <v>40674</v>
      </c>
      <c r="B90" s="5" t="s">
        <v>56</v>
      </c>
      <c r="C90" s="11">
        <v>6</v>
      </c>
      <c r="D90" s="52">
        <v>1</v>
      </c>
      <c r="F90" s="52">
        <v>48.2</v>
      </c>
      <c r="G90" s="49">
        <v>36.9</v>
      </c>
      <c r="H90" s="49">
        <f t="shared" si="1"/>
        <v>33.326711895600006</v>
      </c>
      <c r="I90" s="55"/>
      <c r="J90" s="54"/>
    </row>
    <row r="91" spans="1:10" x14ac:dyDescent="0.2">
      <c r="A91" s="48"/>
      <c r="C91" s="11"/>
      <c r="D91" s="52"/>
      <c r="E91" s="52"/>
      <c r="F91" s="49"/>
      <c r="G91" s="49"/>
      <c r="H91" s="49"/>
      <c r="I91" s="55"/>
      <c r="J91" s="54"/>
    </row>
    <row r="92" spans="1:10" x14ac:dyDescent="0.2">
      <c r="A92" s="48"/>
      <c r="C92" s="11"/>
    </row>
    <row r="93" spans="1:10" x14ac:dyDescent="0.2">
      <c r="A93" s="48"/>
      <c r="C93" s="11"/>
    </row>
    <row r="94" spans="1:10" x14ac:dyDescent="0.2">
      <c r="A94" s="48"/>
      <c r="C94" s="11"/>
      <c r="D94" s="52"/>
      <c r="E94" s="52"/>
      <c r="F94" s="49"/>
      <c r="G94" s="49"/>
      <c r="H94" s="49"/>
      <c r="I94" s="53"/>
      <c r="J94" s="54"/>
    </row>
    <row r="95" spans="1:10" x14ac:dyDescent="0.2">
      <c r="A95" s="48"/>
      <c r="C95" s="11"/>
      <c r="D95" s="52"/>
      <c r="E95" s="52"/>
      <c r="F95" s="49"/>
      <c r="G95" s="49"/>
      <c r="H95" s="49"/>
      <c r="I95" s="53"/>
      <c r="J95" s="54"/>
    </row>
    <row r="96" spans="1:10" x14ac:dyDescent="0.2">
      <c r="A96" s="48"/>
      <c r="C96" s="11"/>
      <c r="E96" s="23"/>
      <c r="F96" s="51"/>
      <c r="G96" s="51"/>
      <c r="H96" s="51"/>
      <c r="I96" s="16"/>
      <c r="J96" s="23"/>
    </row>
    <row r="97" spans="1:10" x14ac:dyDescent="0.2">
      <c r="A97" s="48"/>
      <c r="C97" s="11"/>
      <c r="D97" s="52"/>
      <c r="E97" s="52"/>
      <c r="F97" s="49"/>
      <c r="G97" s="49"/>
      <c r="H97" s="49"/>
      <c r="I97" s="53"/>
      <c r="J97" s="54"/>
    </row>
    <row r="98" spans="1:10" x14ac:dyDescent="0.2">
      <c r="A98" s="48"/>
      <c r="C98" s="11"/>
      <c r="E98" s="23"/>
      <c r="F98" s="51"/>
      <c r="G98" s="51"/>
      <c r="H98" s="51"/>
      <c r="I98" s="16"/>
      <c r="J98" s="23"/>
    </row>
    <row r="99" spans="1:10" x14ac:dyDescent="0.2">
      <c r="A99" s="48"/>
      <c r="C99" s="11"/>
      <c r="D99" s="52"/>
      <c r="E99" s="52"/>
      <c r="F99" s="49"/>
      <c r="G99" s="49"/>
      <c r="H99" s="49"/>
      <c r="I99" s="53"/>
      <c r="J99" s="52"/>
    </row>
    <row r="100" spans="1:10" x14ac:dyDescent="0.2">
      <c r="A100" s="48"/>
      <c r="C100" s="11"/>
      <c r="E100" s="23"/>
      <c r="F100" s="51"/>
      <c r="G100" s="51"/>
      <c r="H100" s="51"/>
      <c r="I100" s="16"/>
      <c r="J100" s="23"/>
    </row>
    <row r="101" spans="1:10" x14ac:dyDescent="0.2">
      <c r="A101" s="48"/>
      <c r="C101" s="11"/>
      <c r="D101" s="52"/>
      <c r="E101" s="52"/>
      <c r="F101" s="49"/>
      <c r="G101" s="49"/>
      <c r="H101" s="49"/>
      <c r="I101" s="56"/>
      <c r="J101" s="54"/>
    </row>
    <row r="102" spans="1:10" x14ac:dyDescent="0.2">
      <c r="A102" s="48"/>
      <c r="C102" s="11"/>
      <c r="E102" s="23"/>
      <c r="F102" s="51"/>
      <c r="G102" s="51"/>
      <c r="H102" s="51"/>
      <c r="I102" s="16"/>
      <c r="J102" s="23"/>
    </row>
    <row r="103" spans="1:10" x14ac:dyDescent="0.2">
      <c r="A103" s="48"/>
      <c r="C103" s="11"/>
      <c r="D103" s="52"/>
      <c r="E103" s="52"/>
      <c r="F103" s="49"/>
      <c r="G103" s="49"/>
      <c r="H103" s="49"/>
      <c r="I103" s="56"/>
      <c r="J103" s="54"/>
    </row>
    <row r="104" spans="1:10" x14ac:dyDescent="0.2">
      <c r="A104" s="48"/>
      <c r="C104" s="11"/>
      <c r="E104" s="23"/>
      <c r="F104" s="51"/>
      <c r="G104" s="51"/>
      <c r="H104" s="51"/>
      <c r="I104" s="16"/>
      <c r="J104" s="23"/>
    </row>
    <row r="105" spans="1:10" x14ac:dyDescent="0.2">
      <c r="A105" s="48"/>
      <c r="C105" s="11"/>
      <c r="E105" s="23"/>
      <c r="F105" s="51"/>
      <c r="G105" s="51"/>
      <c r="H105" s="51"/>
      <c r="I105" s="16"/>
      <c r="J105" s="23"/>
    </row>
    <row r="106" spans="1:10" x14ac:dyDescent="0.2">
      <c r="A106" s="48"/>
      <c r="C106" s="11"/>
      <c r="D106" s="52"/>
      <c r="E106" s="52"/>
      <c r="F106" s="49"/>
      <c r="G106" s="49"/>
      <c r="H106" s="49"/>
      <c r="I106" s="55"/>
      <c r="J106" s="54"/>
    </row>
    <row r="107" spans="1:10" x14ac:dyDescent="0.2">
      <c r="A107" s="48"/>
      <c r="C107" s="11"/>
    </row>
    <row r="108" spans="1:10" x14ac:dyDescent="0.2">
      <c r="A108" s="48"/>
      <c r="C108" s="11"/>
      <c r="D108" s="52"/>
      <c r="E108" s="52"/>
      <c r="F108" s="49"/>
      <c r="G108" s="49"/>
      <c r="H108" s="49"/>
      <c r="I108" s="55"/>
      <c r="J108" s="54"/>
    </row>
    <row r="109" spans="1:10" x14ac:dyDescent="0.2">
      <c r="A109" s="48"/>
      <c r="C109" s="11"/>
    </row>
    <row r="110" spans="1:10" x14ac:dyDescent="0.2">
      <c r="A110" s="48"/>
      <c r="C110" s="11"/>
    </row>
    <row r="111" spans="1:10" x14ac:dyDescent="0.2">
      <c r="A111" s="48"/>
      <c r="C111" s="11"/>
      <c r="D111" s="52"/>
      <c r="E111" s="52"/>
      <c r="F111" s="49"/>
      <c r="G111" s="49"/>
      <c r="H111" s="49"/>
      <c r="I111" s="55"/>
      <c r="J111" s="57"/>
    </row>
    <row r="112" spans="1:10" x14ac:dyDescent="0.2">
      <c r="A112" s="48"/>
      <c r="C112" s="11"/>
    </row>
    <row r="113" spans="1:10" x14ac:dyDescent="0.2">
      <c r="A113" s="48"/>
      <c r="C113" s="11"/>
    </row>
    <row r="114" spans="1:10" x14ac:dyDescent="0.2">
      <c r="A114" s="48"/>
      <c r="C114" s="11"/>
      <c r="D114" s="52"/>
      <c r="E114" s="52"/>
      <c r="F114" s="49"/>
      <c r="G114" s="49"/>
      <c r="H114" s="49"/>
      <c r="I114" s="55"/>
      <c r="J114" s="54"/>
    </row>
    <row r="115" spans="1:10" x14ac:dyDescent="0.2">
      <c r="A115" s="48"/>
      <c r="C115" s="11"/>
    </row>
    <row r="116" spans="1:10" x14ac:dyDescent="0.2">
      <c r="A116" s="48"/>
      <c r="C116" s="11"/>
    </row>
    <row r="117" spans="1:10" x14ac:dyDescent="0.2">
      <c r="A117" s="48"/>
      <c r="C117" s="11"/>
      <c r="D117" s="52"/>
      <c r="E117" s="52"/>
      <c r="F117" s="49"/>
      <c r="G117" s="49"/>
      <c r="H117" s="49"/>
      <c r="I117" s="55"/>
      <c r="J117" s="57"/>
    </row>
    <row r="118" spans="1:10" x14ac:dyDescent="0.2">
      <c r="A118" s="48"/>
      <c r="C118" s="11"/>
    </row>
    <row r="119" spans="1:10" x14ac:dyDescent="0.2">
      <c r="A119" s="48"/>
      <c r="C119" s="11"/>
    </row>
    <row r="120" spans="1:10" x14ac:dyDescent="0.2">
      <c r="A120" s="48"/>
      <c r="C120" s="11"/>
      <c r="D120" s="52"/>
      <c r="E120" s="52"/>
      <c r="F120" s="49"/>
      <c r="G120" s="49"/>
      <c r="H120" s="49"/>
      <c r="I120" s="55"/>
      <c r="J120" s="54"/>
    </row>
    <row r="121" spans="1:10" x14ac:dyDescent="0.2">
      <c r="A121" s="48"/>
      <c r="C121" s="11"/>
    </row>
    <row r="122" spans="1:10" x14ac:dyDescent="0.2">
      <c r="A122" s="48"/>
      <c r="C122" s="11"/>
    </row>
    <row r="123" spans="1:10" x14ac:dyDescent="0.2">
      <c r="A123" s="48"/>
      <c r="C123" s="11"/>
      <c r="D123" s="52"/>
      <c r="E123" s="52"/>
      <c r="F123" s="49"/>
      <c r="G123" s="49"/>
      <c r="H123" s="49"/>
      <c r="I123" s="55"/>
      <c r="J123" s="57"/>
    </row>
    <row r="124" spans="1:10" x14ac:dyDescent="0.2">
      <c r="A124" s="48"/>
      <c r="C124" s="11"/>
      <c r="D124" s="52"/>
      <c r="E124" s="52"/>
      <c r="F124" s="49"/>
      <c r="G124" s="49"/>
      <c r="H124" s="49"/>
      <c r="I124" s="55"/>
      <c r="J124" s="54"/>
    </row>
    <row r="125" spans="1:10" x14ac:dyDescent="0.2">
      <c r="A125" s="48"/>
      <c r="C125" s="11"/>
    </row>
    <row r="126" spans="1:10" x14ac:dyDescent="0.2">
      <c r="A126" s="48"/>
      <c r="C126" s="11"/>
    </row>
    <row r="127" spans="1:10" x14ac:dyDescent="0.2">
      <c r="A127" s="48"/>
      <c r="C127" s="11"/>
      <c r="D127" s="52"/>
      <c r="E127" s="52"/>
      <c r="F127" s="49"/>
      <c r="G127" s="49"/>
      <c r="H127" s="49"/>
      <c r="I127" s="55"/>
      <c r="J127" s="57"/>
    </row>
    <row r="128" spans="1:10" x14ac:dyDescent="0.2">
      <c r="A128" s="48"/>
      <c r="C128" s="11"/>
    </row>
    <row r="129" spans="1:10" x14ac:dyDescent="0.2">
      <c r="A129" s="48"/>
      <c r="C129" s="11"/>
    </row>
    <row r="130" spans="1:10" x14ac:dyDescent="0.2">
      <c r="A130" s="48"/>
      <c r="C130" s="11"/>
      <c r="D130" s="52"/>
      <c r="E130" s="52"/>
      <c r="F130" s="49"/>
      <c r="G130" s="49"/>
      <c r="H130" s="49"/>
      <c r="I130" s="53"/>
      <c r="J130" s="52"/>
    </row>
    <row r="131" spans="1:10" x14ac:dyDescent="0.2">
      <c r="C131" s="11"/>
    </row>
    <row r="132" spans="1:10" x14ac:dyDescent="0.2">
      <c r="C132" s="11"/>
    </row>
    <row r="133" spans="1:10" x14ac:dyDescent="0.2">
      <c r="A133" s="48"/>
      <c r="C133" s="11"/>
      <c r="D133" s="52"/>
      <c r="E133" s="52"/>
      <c r="F133" s="49"/>
      <c r="G133" s="49"/>
      <c r="H133" s="49"/>
      <c r="I133" s="53"/>
      <c r="J133" s="52"/>
    </row>
    <row r="134" spans="1:10" x14ac:dyDescent="0.2">
      <c r="A134" s="48"/>
      <c r="C134" s="11"/>
    </row>
    <row r="135" spans="1:10" x14ac:dyDescent="0.2">
      <c r="A135" s="48"/>
      <c r="C135" s="11"/>
      <c r="D135" s="52"/>
      <c r="E135" s="52"/>
      <c r="F135" s="49"/>
      <c r="G135" s="49"/>
      <c r="H135" s="49"/>
      <c r="I135" s="56"/>
      <c r="J135" s="58"/>
    </row>
    <row r="136" spans="1:10" x14ac:dyDescent="0.2">
      <c r="A136" s="48"/>
      <c r="C136" s="11"/>
      <c r="D136" s="23"/>
      <c r="E136" s="23"/>
      <c r="F136" s="51"/>
      <c r="G136" s="51"/>
      <c r="H136" s="51"/>
      <c r="I136" s="16"/>
    </row>
    <row r="137" spans="1:10" x14ac:dyDescent="0.2">
      <c r="C137" s="23"/>
      <c r="D137" s="23"/>
      <c r="E137" s="23"/>
      <c r="F137" s="51"/>
      <c r="G137" s="51"/>
      <c r="H137" s="51"/>
      <c r="I137" s="16"/>
    </row>
    <row r="138" spans="1:10" x14ac:dyDescent="0.2">
      <c r="C138" s="23"/>
      <c r="D138" s="23"/>
      <c r="E138" s="23"/>
      <c r="F138" s="51"/>
      <c r="G138" s="51"/>
      <c r="H138" s="51"/>
      <c r="I138" s="16"/>
    </row>
    <row r="139" spans="1:10" x14ac:dyDescent="0.2">
      <c r="C139" s="23"/>
      <c r="D139" s="23"/>
      <c r="E139" s="23"/>
      <c r="F139" s="51"/>
      <c r="G139" s="51"/>
      <c r="H139" s="51"/>
      <c r="I139" s="16"/>
    </row>
    <row r="140" spans="1:10" x14ac:dyDescent="0.2">
      <c r="C140" s="23"/>
      <c r="D140" s="23"/>
      <c r="E140" s="23"/>
      <c r="F140" s="51"/>
      <c r="G140" s="51"/>
      <c r="H140" s="51"/>
      <c r="I140" s="16"/>
    </row>
    <row r="141" spans="1:10" x14ac:dyDescent="0.2">
      <c r="C141" s="23"/>
      <c r="D141" s="23"/>
      <c r="E141" s="23"/>
      <c r="F141" s="51"/>
      <c r="G141" s="51"/>
      <c r="H141" s="51"/>
      <c r="I141" s="16"/>
    </row>
    <row r="142" spans="1:10" x14ac:dyDescent="0.2">
      <c r="C142" s="23"/>
      <c r="D142" s="23"/>
      <c r="E142" s="23"/>
      <c r="F142" s="51"/>
      <c r="G142" s="51"/>
      <c r="H142" s="51"/>
      <c r="I142" s="16"/>
    </row>
    <row r="143" spans="1:10" x14ac:dyDescent="0.2">
      <c r="C143" s="23"/>
      <c r="D143" s="23"/>
      <c r="E143" s="23"/>
      <c r="F143" s="51"/>
      <c r="G143" s="51"/>
      <c r="H143" s="51"/>
      <c r="I143" s="16"/>
    </row>
    <row r="144" spans="1:10" x14ac:dyDescent="0.2">
      <c r="C144" s="23"/>
      <c r="D144" s="23"/>
      <c r="E144" s="23"/>
      <c r="F144" s="51"/>
      <c r="G144" s="51"/>
      <c r="H144" s="51"/>
      <c r="I144" s="16"/>
    </row>
    <row r="145" spans="3:9" x14ac:dyDescent="0.2">
      <c r="C145" s="23"/>
      <c r="D145" s="23"/>
      <c r="E145" s="23"/>
      <c r="F145" s="51"/>
      <c r="G145" s="51"/>
      <c r="H145" s="51"/>
      <c r="I145" s="16"/>
    </row>
    <row r="146" spans="3:9" x14ac:dyDescent="0.2">
      <c r="C146" s="23"/>
      <c r="D146" s="23"/>
      <c r="E146" s="23"/>
      <c r="F146" s="51"/>
      <c r="G146" s="51"/>
      <c r="H146" s="51"/>
      <c r="I146" s="16"/>
    </row>
    <row r="147" spans="3:9" x14ac:dyDescent="0.2">
      <c r="C147" s="23"/>
      <c r="D147" s="23"/>
      <c r="E147" s="23"/>
      <c r="F147" s="51"/>
      <c r="G147" s="51"/>
      <c r="H147" s="51"/>
      <c r="I147" s="16"/>
    </row>
    <row r="148" spans="3:9" x14ac:dyDescent="0.2">
      <c r="C148" s="23"/>
      <c r="D148" s="23"/>
      <c r="E148" s="23"/>
      <c r="F148" s="51"/>
      <c r="G148" s="51"/>
      <c r="H148" s="51"/>
      <c r="I148" s="16"/>
    </row>
    <row r="149" spans="3:9" x14ac:dyDescent="0.2">
      <c r="C149" s="23"/>
      <c r="D149" s="23"/>
      <c r="E149" s="23"/>
      <c r="F149" s="51"/>
      <c r="G149" s="51"/>
      <c r="H149" s="51"/>
      <c r="I149" s="16"/>
    </row>
    <row r="150" spans="3:9" x14ac:dyDescent="0.2">
      <c r="C150" s="23"/>
      <c r="D150" s="23"/>
      <c r="E150" s="23"/>
      <c r="F150" s="51"/>
      <c r="G150" s="51"/>
      <c r="H150" s="51"/>
      <c r="I150" s="16"/>
    </row>
    <row r="151" spans="3:9" x14ac:dyDescent="0.2">
      <c r="C151" s="23"/>
      <c r="D151" s="23"/>
      <c r="E151" s="23"/>
      <c r="F151" s="51"/>
      <c r="G151" s="51"/>
      <c r="H151" s="51"/>
      <c r="I151" s="16"/>
    </row>
    <row r="152" spans="3:9" x14ac:dyDescent="0.2">
      <c r="C152" s="23"/>
      <c r="D152" s="23"/>
      <c r="E152" s="23"/>
      <c r="F152" s="51"/>
      <c r="G152" s="51"/>
      <c r="H152" s="51"/>
      <c r="I152" s="16"/>
    </row>
    <row r="153" spans="3:9" x14ac:dyDescent="0.2">
      <c r="C153" s="23"/>
      <c r="D153" s="23"/>
      <c r="E153" s="23"/>
      <c r="F153" s="51"/>
      <c r="G153" s="51"/>
      <c r="H153" s="51"/>
      <c r="I153" s="16"/>
    </row>
    <row r="154" spans="3:9" x14ac:dyDescent="0.2">
      <c r="C154" s="23"/>
      <c r="D154" s="23"/>
      <c r="E154" s="23"/>
      <c r="F154" s="51"/>
      <c r="G154" s="51"/>
      <c r="H154" s="51"/>
      <c r="I154" s="16"/>
    </row>
    <row r="155" spans="3:9" x14ac:dyDescent="0.2">
      <c r="C155" s="23"/>
      <c r="D155" s="23"/>
      <c r="E155" s="23"/>
      <c r="F155" s="51"/>
      <c r="G155" s="51"/>
      <c r="H155" s="51"/>
      <c r="I155" s="16"/>
    </row>
    <row r="156" spans="3:9" x14ac:dyDescent="0.2">
      <c r="C156" s="23"/>
      <c r="D156" s="23"/>
      <c r="E156" s="23"/>
      <c r="F156" s="51"/>
      <c r="G156" s="51"/>
      <c r="H156" s="51"/>
      <c r="I156" s="16"/>
    </row>
    <row r="157" spans="3:9" x14ac:dyDescent="0.2">
      <c r="C157" s="23"/>
      <c r="D157" s="23"/>
      <c r="E157" s="23"/>
      <c r="F157" s="51"/>
      <c r="G157" s="51"/>
      <c r="H157" s="51"/>
      <c r="I157" s="16"/>
    </row>
    <row r="158" spans="3:9" x14ac:dyDescent="0.2">
      <c r="C158" s="23"/>
      <c r="D158" s="23"/>
      <c r="E158" s="23"/>
      <c r="F158" s="51"/>
      <c r="G158" s="51"/>
      <c r="H158" s="51"/>
      <c r="I158" s="16"/>
    </row>
    <row r="159" spans="3:9" x14ac:dyDescent="0.2">
      <c r="C159" s="23"/>
      <c r="D159" s="23"/>
      <c r="E159" s="23"/>
      <c r="F159" s="51"/>
      <c r="G159" s="51"/>
      <c r="H159" s="51"/>
      <c r="I159" s="16"/>
    </row>
    <row r="160" spans="3:9" x14ac:dyDescent="0.2">
      <c r="C160" s="23"/>
      <c r="D160" s="23"/>
      <c r="E160" s="23"/>
      <c r="F160" s="51"/>
      <c r="G160" s="51"/>
      <c r="H160" s="51"/>
      <c r="I160" s="16"/>
    </row>
    <row r="161" spans="3:9" x14ac:dyDescent="0.2">
      <c r="C161" s="23"/>
      <c r="D161" s="23"/>
      <c r="E161" s="23"/>
      <c r="F161" s="51"/>
      <c r="G161" s="51"/>
      <c r="H161" s="51"/>
      <c r="I161" s="16"/>
    </row>
    <row r="162" spans="3:9" x14ac:dyDescent="0.2">
      <c r="C162" s="23"/>
      <c r="D162" s="23"/>
      <c r="E162" s="23"/>
      <c r="F162" s="51"/>
      <c r="G162" s="51"/>
      <c r="H162" s="51"/>
      <c r="I162" s="16"/>
    </row>
    <row r="163" spans="3:9" x14ac:dyDescent="0.2">
      <c r="C163" s="23"/>
      <c r="D163" s="23"/>
      <c r="E163" s="23"/>
      <c r="F163" s="51"/>
      <c r="G163" s="51"/>
      <c r="H163" s="51"/>
      <c r="I163" s="16"/>
    </row>
    <row r="164" spans="3:9" x14ac:dyDescent="0.2">
      <c r="C164" s="23"/>
      <c r="D164" s="23"/>
      <c r="E164" s="23"/>
      <c r="F164" s="51"/>
      <c r="G164" s="51"/>
      <c r="H164" s="51"/>
      <c r="I164" s="16"/>
    </row>
    <row r="165" spans="3:9" x14ac:dyDescent="0.2">
      <c r="C165" s="23"/>
      <c r="D165" s="23"/>
      <c r="E165" s="23"/>
      <c r="F165" s="51"/>
      <c r="G165" s="51"/>
      <c r="H165" s="51"/>
      <c r="I165" s="16"/>
    </row>
    <row r="166" spans="3:9" x14ac:dyDescent="0.2">
      <c r="C166" s="23"/>
      <c r="D166" s="23"/>
      <c r="E166" s="23"/>
      <c r="F166" s="51"/>
      <c r="G166" s="51"/>
      <c r="H166" s="51"/>
      <c r="I166" s="16"/>
    </row>
    <row r="167" spans="3:9" x14ac:dyDescent="0.2">
      <c r="C167" s="23"/>
      <c r="D167" s="23"/>
      <c r="E167" s="23"/>
      <c r="F167" s="51"/>
      <c r="G167" s="51"/>
      <c r="H167" s="51"/>
      <c r="I167" s="16"/>
    </row>
    <row r="168" spans="3:9" x14ac:dyDescent="0.2">
      <c r="C168" s="23"/>
      <c r="D168" s="23"/>
      <c r="E168" s="23"/>
      <c r="F168" s="51"/>
      <c r="G168" s="51"/>
      <c r="H168" s="51"/>
      <c r="I168" s="16"/>
    </row>
    <row r="169" spans="3:9" x14ac:dyDescent="0.2">
      <c r="C169" s="23"/>
      <c r="D169" s="23"/>
      <c r="E169" s="23"/>
      <c r="F169" s="51"/>
      <c r="G169" s="51"/>
      <c r="H169" s="51"/>
      <c r="I169" s="16"/>
    </row>
    <row r="170" spans="3:9" x14ac:dyDescent="0.2">
      <c r="C170" s="23"/>
      <c r="D170" s="23"/>
      <c r="E170" s="23"/>
      <c r="F170" s="51"/>
      <c r="G170" s="51"/>
      <c r="H170" s="51"/>
      <c r="I170" s="16"/>
    </row>
    <row r="171" spans="3:9" x14ac:dyDescent="0.2">
      <c r="C171" s="23"/>
      <c r="D171" s="23"/>
      <c r="E171" s="23"/>
      <c r="F171" s="51"/>
      <c r="G171" s="51"/>
      <c r="H171" s="51"/>
      <c r="I171" s="16"/>
    </row>
    <row r="172" spans="3:9" x14ac:dyDescent="0.2">
      <c r="C172" s="23"/>
      <c r="D172" s="23"/>
      <c r="E172" s="23"/>
      <c r="F172" s="51"/>
      <c r="G172" s="51"/>
      <c r="H172" s="51"/>
      <c r="I172" s="16"/>
    </row>
    <row r="173" spans="3:9" x14ac:dyDescent="0.2">
      <c r="C173" s="23"/>
      <c r="D173" s="23"/>
      <c r="E173" s="23"/>
      <c r="F173" s="51"/>
      <c r="G173" s="51"/>
      <c r="H173" s="51"/>
      <c r="I173" s="16"/>
    </row>
    <row r="174" spans="3:9" x14ac:dyDescent="0.2">
      <c r="C174" s="23"/>
      <c r="D174" s="23"/>
      <c r="E174" s="23"/>
      <c r="F174" s="51"/>
      <c r="G174" s="51"/>
      <c r="H174" s="51"/>
      <c r="I174" s="16"/>
    </row>
    <row r="175" spans="3:9" x14ac:dyDescent="0.2">
      <c r="C175" s="23"/>
      <c r="D175" s="23"/>
      <c r="E175" s="23"/>
      <c r="F175" s="51"/>
      <c r="G175" s="51"/>
      <c r="H175" s="51"/>
      <c r="I175" s="16"/>
    </row>
    <row r="176" spans="3:9" x14ac:dyDescent="0.2">
      <c r="C176" s="23"/>
      <c r="D176" s="23"/>
      <c r="E176" s="23"/>
      <c r="F176" s="51"/>
      <c r="G176" s="51"/>
      <c r="H176" s="51"/>
      <c r="I176" s="16"/>
    </row>
    <row r="177" spans="3:9" x14ac:dyDescent="0.2">
      <c r="C177" s="23"/>
      <c r="D177" s="23"/>
      <c r="E177" s="23"/>
      <c r="F177" s="51"/>
      <c r="G177" s="51"/>
      <c r="H177" s="51"/>
      <c r="I177" s="16"/>
    </row>
    <row r="178" spans="3:9" x14ac:dyDescent="0.2">
      <c r="C178" s="23"/>
      <c r="D178" s="23"/>
      <c r="E178" s="23"/>
      <c r="F178" s="51"/>
      <c r="G178" s="51"/>
      <c r="H178" s="51"/>
      <c r="I178" s="16"/>
    </row>
    <row r="179" spans="3:9" x14ac:dyDescent="0.2">
      <c r="C179" s="23"/>
      <c r="D179" s="23"/>
      <c r="E179" s="23"/>
      <c r="F179" s="51"/>
      <c r="G179" s="51"/>
      <c r="H179" s="51"/>
      <c r="I179" s="16"/>
    </row>
    <row r="180" spans="3:9" x14ac:dyDescent="0.2">
      <c r="C180" s="23"/>
      <c r="D180" s="23"/>
      <c r="E180" s="23"/>
      <c r="F180" s="51"/>
      <c r="G180" s="51"/>
      <c r="H180" s="51"/>
      <c r="I180" s="16"/>
    </row>
    <row r="181" spans="3:9" x14ac:dyDescent="0.2">
      <c r="C181" s="23"/>
      <c r="D181" s="23"/>
      <c r="E181" s="23"/>
      <c r="F181" s="51"/>
      <c r="G181" s="51"/>
      <c r="H181" s="51"/>
      <c r="I181" s="16"/>
    </row>
    <row r="182" spans="3:9" x14ac:dyDescent="0.2">
      <c r="C182" s="23"/>
      <c r="D182" s="23"/>
      <c r="E182" s="23"/>
      <c r="F182" s="51"/>
      <c r="G182" s="51"/>
      <c r="H182" s="51"/>
      <c r="I182" s="16"/>
    </row>
    <row r="183" spans="3:9" x14ac:dyDescent="0.2">
      <c r="C183" s="23"/>
      <c r="D183" s="23"/>
      <c r="E183" s="23"/>
      <c r="F183" s="51"/>
      <c r="G183" s="51"/>
      <c r="H183" s="51"/>
      <c r="I183" s="16"/>
    </row>
    <row r="184" spans="3:9" x14ac:dyDescent="0.2">
      <c r="C184" s="23"/>
      <c r="D184" s="23"/>
      <c r="E184" s="23"/>
      <c r="F184" s="51"/>
      <c r="G184" s="51"/>
      <c r="H184" s="51"/>
      <c r="I184" s="16"/>
    </row>
    <row r="185" spans="3:9" x14ac:dyDescent="0.2">
      <c r="C185" s="23"/>
      <c r="D185" s="23"/>
      <c r="E185" s="23"/>
      <c r="F185" s="51"/>
      <c r="G185" s="51"/>
      <c r="H185" s="51"/>
      <c r="I185" s="16"/>
    </row>
    <row r="186" spans="3:9" x14ac:dyDescent="0.2">
      <c r="C186" s="23"/>
      <c r="D186" s="23"/>
      <c r="E186" s="59"/>
      <c r="F186" s="51"/>
      <c r="G186" s="51"/>
      <c r="H186" s="51"/>
      <c r="I186" s="16"/>
    </row>
    <row r="187" spans="3:9" x14ac:dyDescent="0.2">
      <c r="C187" s="23"/>
      <c r="D187" s="23"/>
      <c r="E187" s="59"/>
      <c r="F187" s="51"/>
      <c r="G187" s="51"/>
      <c r="H187" s="51"/>
      <c r="I187" s="16"/>
    </row>
    <row r="188" spans="3:9" x14ac:dyDescent="0.2">
      <c r="C188" s="23"/>
      <c r="D188" s="23"/>
      <c r="E188" s="23"/>
      <c r="F188" s="51"/>
      <c r="G188" s="51"/>
      <c r="H188" s="51"/>
      <c r="I188" s="16"/>
    </row>
    <row r="189" spans="3:9" x14ac:dyDescent="0.2">
      <c r="C189" s="23"/>
      <c r="D189" s="23"/>
      <c r="E189" s="59"/>
      <c r="F189" s="51"/>
      <c r="G189" s="51"/>
      <c r="H189" s="51"/>
      <c r="I189" s="16"/>
    </row>
    <row r="190" spans="3:9" x14ac:dyDescent="0.2">
      <c r="C190" s="23"/>
      <c r="D190" s="23"/>
      <c r="E190" s="59"/>
      <c r="F190" s="51"/>
      <c r="G190" s="51"/>
      <c r="H190" s="51"/>
      <c r="I190" s="16"/>
    </row>
    <row r="191" spans="3:9" x14ac:dyDescent="0.2">
      <c r="C191" s="23"/>
      <c r="D191" s="23"/>
      <c r="E191" s="23"/>
      <c r="F191" s="51"/>
      <c r="G191" s="51"/>
      <c r="H191" s="51"/>
      <c r="I191" s="16"/>
    </row>
    <row r="192" spans="3:9" x14ac:dyDescent="0.2">
      <c r="C192" s="23"/>
      <c r="D192" s="23"/>
      <c r="E192" s="59"/>
      <c r="F192" s="51"/>
      <c r="G192" s="51"/>
      <c r="H192" s="51"/>
      <c r="I192" s="16"/>
    </row>
    <row r="193" spans="1:9" x14ac:dyDescent="0.2">
      <c r="C193" s="23"/>
      <c r="D193" s="23"/>
      <c r="E193" s="59"/>
      <c r="F193" s="51"/>
      <c r="G193" s="51"/>
      <c r="H193" s="51"/>
      <c r="I193" s="16"/>
    </row>
    <row r="194" spans="1:9" x14ac:dyDescent="0.2">
      <c r="C194" s="23"/>
      <c r="D194" s="23"/>
      <c r="E194" s="59"/>
      <c r="F194" s="51"/>
      <c r="G194" s="51"/>
      <c r="H194" s="51"/>
      <c r="I194" s="16"/>
    </row>
    <row r="195" spans="1:9" x14ac:dyDescent="0.2">
      <c r="C195" s="23"/>
      <c r="D195" s="23"/>
      <c r="E195" s="59"/>
      <c r="F195" s="51"/>
      <c r="G195" s="51"/>
      <c r="H195" s="51"/>
      <c r="I195" s="16"/>
    </row>
    <row r="196" spans="1:9" x14ac:dyDescent="0.2">
      <c r="C196" s="23"/>
      <c r="D196" s="23"/>
      <c r="E196" s="59"/>
      <c r="F196" s="51"/>
      <c r="G196" s="51"/>
      <c r="H196" s="51"/>
      <c r="I196" s="16"/>
    </row>
    <row r="197" spans="1:9" x14ac:dyDescent="0.2">
      <c r="C197" s="23"/>
      <c r="D197" s="23"/>
      <c r="E197" s="23"/>
      <c r="F197" s="51"/>
      <c r="G197" s="51"/>
      <c r="H197" s="51"/>
      <c r="I197" s="16"/>
    </row>
    <row r="198" spans="1:9" x14ac:dyDescent="0.2">
      <c r="C198" s="23"/>
      <c r="D198" s="23"/>
      <c r="E198" s="23"/>
      <c r="F198" s="51"/>
      <c r="G198" s="51"/>
      <c r="H198" s="51"/>
      <c r="I198" s="16"/>
    </row>
    <row r="199" spans="1:9" x14ac:dyDescent="0.2">
      <c r="C199" s="23"/>
      <c r="D199" s="60"/>
      <c r="E199" s="23"/>
      <c r="F199" s="51"/>
      <c r="G199" s="51"/>
      <c r="H199" s="51"/>
      <c r="I199" s="16"/>
    </row>
    <row r="200" spans="1:9" x14ac:dyDescent="0.2">
      <c r="C200" s="23"/>
      <c r="D200" s="60"/>
      <c r="E200" s="23"/>
      <c r="F200" s="51"/>
      <c r="G200" s="51"/>
      <c r="H200" s="51"/>
      <c r="I200" s="16"/>
    </row>
    <row r="201" spans="1:9" x14ac:dyDescent="0.2">
      <c r="A201" s="48"/>
      <c r="C201" s="23"/>
      <c r="D201" s="60"/>
      <c r="E201" s="23"/>
      <c r="F201" s="51"/>
      <c r="G201" s="51"/>
      <c r="H201" s="51"/>
      <c r="I201" s="16"/>
    </row>
    <row r="202" spans="1:9" x14ac:dyDescent="0.2">
      <c r="A202" s="48"/>
    </row>
    <row r="203" spans="1:9" x14ac:dyDescent="0.2">
      <c r="A203" s="48"/>
    </row>
    <row r="204" spans="1:9" x14ac:dyDescent="0.2">
      <c r="A204" s="48"/>
    </row>
    <row r="205" spans="1:9" x14ac:dyDescent="0.2">
      <c r="A205" s="48"/>
    </row>
    <row r="206" spans="1:9" x14ac:dyDescent="0.2">
      <c r="A206" s="48"/>
    </row>
    <row r="207" spans="1:9" x14ac:dyDescent="0.2">
      <c r="A207" s="48"/>
    </row>
    <row r="208" spans="1:9" x14ac:dyDescent="0.2">
      <c r="A208" s="48"/>
    </row>
    <row r="209" spans="1:1" x14ac:dyDescent="0.2">
      <c r="A209" s="48"/>
    </row>
    <row r="210" spans="1:1" x14ac:dyDescent="0.2">
      <c r="A210" s="48"/>
    </row>
    <row r="211" spans="1:1" x14ac:dyDescent="0.2">
      <c r="A211" s="48"/>
    </row>
    <row r="212" spans="1:1" x14ac:dyDescent="0.2">
      <c r="A212" s="48"/>
    </row>
    <row r="213" spans="1:1" x14ac:dyDescent="0.2">
      <c r="A213" s="48"/>
    </row>
    <row r="214" spans="1:1" x14ac:dyDescent="0.2">
      <c r="A214" s="48"/>
    </row>
    <row r="215" spans="1:1" x14ac:dyDescent="0.2">
      <c r="A215" s="48"/>
    </row>
    <row r="216" spans="1:1" x14ac:dyDescent="0.2">
      <c r="A216" s="48"/>
    </row>
    <row r="217" spans="1:1" x14ac:dyDescent="0.2">
      <c r="A217" s="48"/>
    </row>
    <row r="218" spans="1:1" x14ac:dyDescent="0.2">
      <c r="A218" s="48"/>
    </row>
    <row r="219" spans="1:1" x14ac:dyDescent="0.2">
      <c r="A219" s="48"/>
    </row>
    <row r="220" spans="1:1" x14ac:dyDescent="0.2">
      <c r="A220" s="48"/>
    </row>
    <row r="221" spans="1:1" x14ac:dyDescent="0.2">
      <c r="A221" s="48"/>
    </row>
    <row r="222" spans="1:1" x14ac:dyDescent="0.2">
      <c r="A222" s="48"/>
    </row>
    <row r="223" spans="1:1" x14ac:dyDescent="0.2">
      <c r="A223" s="48"/>
    </row>
    <row r="224" spans="1:1" x14ac:dyDescent="0.2">
      <c r="A224" s="48"/>
    </row>
    <row r="225" spans="1:1" x14ac:dyDescent="0.2">
      <c r="A225" s="48"/>
    </row>
    <row r="226" spans="1:1" x14ac:dyDescent="0.2">
      <c r="A226" s="48"/>
    </row>
    <row r="227" spans="1:1" x14ac:dyDescent="0.2">
      <c r="A227" s="48"/>
    </row>
    <row r="228" spans="1:1" x14ac:dyDescent="0.2">
      <c r="A228" s="48"/>
    </row>
    <row r="229" spans="1:1" x14ac:dyDescent="0.2">
      <c r="A229" s="48"/>
    </row>
    <row r="230" spans="1:1" x14ac:dyDescent="0.2">
      <c r="A230" s="48"/>
    </row>
    <row r="231" spans="1:1" x14ac:dyDescent="0.2">
      <c r="A231" s="48"/>
    </row>
    <row r="232" spans="1:1" x14ac:dyDescent="0.2">
      <c r="A232" s="48"/>
    </row>
    <row r="233" spans="1:1" x14ac:dyDescent="0.2">
      <c r="A233" s="48"/>
    </row>
    <row r="234" spans="1:1" x14ac:dyDescent="0.2">
      <c r="A234" s="48"/>
    </row>
    <row r="235" spans="1:1" x14ac:dyDescent="0.2">
      <c r="A235" s="48"/>
    </row>
    <row r="236" spans="1:1" x14ac:dyDescent="0.2">
      <c r="A236" s="48"/>
    </row>
    <row r="237" spans="1:1" x14ac:dyDescent="0.2">
      <c r="A237" s="48"/>
    </row>
    <row r="238" spans="1:1" x14ac:dyDescent="0.2">
      <c r="A238" s="48"/>
    </row>
    <row r="239" spans="1:1" x14ac:dyDescent="0.2">
      <c r="A239" s="48"/>
    </row>
    <row r="240" spans="1:1" x14ac:dyDescent="0.2">
      <c r="A240" s="48"/>
    </row>
    <row r="241" spans="1:1" x14ac:dyDescent="0.2">
      <c r="A241" s="48"/>
    </row>
    <row r="242" spans="1:1" x14ac:dyDescent="0.2">
      <c r="A242" s="48"/>
    </row>
    <row r="243" spans="1:1" x14ac:dyDescent="0.2">
      <c r="A243" s="48"/>
    </row>
    <row r="244" spans="1:1" x14ac:dyDescent="0.2">
      <c r="A244" s="48"/>
    </row>
    <row r="245" spans="1:1" x14ac:dyDescent="0.2">
      <c r="A245" s="48"/>
    </row>
    <row r="246" spans="1:1" x14ac:dyDescent="0.2">
      <c r="A246" s="48"/>
    </row>
    <row r="247" spans="1:1" x14ac:dyDescent="0.2">
      <c r="A247" s="48"/>
    </row>
    <row r="248" spans="1:1" x14ac:dyDescent="0.2">
      <c r="A248" s="48"/>
    </row>
    <row r="249" spans="1:1" x14ac:dyDescent="0.2">
      <c r="A249" s="48"/>
    </row>
    <row r="250" spans="1:1" x14ac:dyDescent="0.2">
      <c r="A250" s="48"/>
    </row>
    <row r="251" spans="1:1" x14ac:dyDescent="0.2">
      <c r="A251" s="48"/>
    </row>
    <row r="252" spans="1:1" x14ac:dyDescent="0.2">
      <c r="A252" s="48"/>
    </row>
    <row r="253" spans="1:1" x14ac:dyDescent="0.2">
      <c r="A253" s="48"/>
    </row>
    <row r="254" spans="1:1" x14ac:dyDescent="0.2">
      <c r="A254" s="48"/>
    </row>
    <row r="255" spans="1:1" x14ac:dyDescent="0.2">
      <c r="A255" s="48"/>
    </row>
    <row r="256" spans="1:1" x14ac:dyDescent="0.2">
      <c r="A256" s="48"/>
    </row>
    <row r="257" spans="1:1" x14ac:dyDescent="0.2">
      <c r="A257" s="48"/>
    </row>
    <row r="258" spans="1:1" x14ac:dyDescent="0.2">
      <c r="A258" s="48"/>
    </row>
    <row r="259" spans="1:1" x14ac:dyDescent="0.2">
      <c r="A259" s="48"/>
    </row>
    <row r="260" spans="1:1" x14ac:dyDescent="0.2">
      <c r="A260" s="48"/>
    </row>
    <row r="261" spans="1:1" x14ac:dyDescent="0.2">
      <c r="A261" s="48"/>
    </row>
    <row r="262" spans="1:1" x14ac:dyDescent="0.2">
      <c r="A262" s="48"/>
    </row>
    <row r="263" spans="1:1" x14ac:dyDescent="0.2">
      <c r="A263" s="48"/>
    </row>
    <row r="264" spans="1:1" x14ac:dyDescent="0.2">
      <c r="A264" s="48"/>
    </row>
    <row r="265" spans="1:1" x14ac:dyDescent="0.2">
      <c r="A265" s="48"/>
    </row>
    <row r="266" spans="1:1" x14ac:dyDescent="0.2">
      <c r="A266" s="48"/>
    </row>
    <row r="267" spans="1:1" x14ac:dyDescent="0.2">
      <c r="A267" s="48"/>
    </row>
    <row r="268" spans="1:1" x14ac:dyDescent="0.2">
      <c r="A268" s="48"/>
    </row>
    <row r="269" spans="1:1" x14ac:dyDescent="0.2">
      <c r="A269" s="48"/>
    </row>
    <row r="270" spans="1:1" x14ac:dyDescent="0.2">
      <c r="A270" s="48"/>
    </row>
    <row r="271" spans="1:1" x14ac:dyDescent="0.2">
      <c r="A271" s="48"/>
    </row>
    <row r="272" spans="1:1" x14ac:dyDescent="0.2">
      <c r="A272" s="48"/>
    </row>
    <row r="273" spans="1:1" x14ac:dyDescent="0.2">
      <c r="A273" s="48"/>
    </row>
    <row r="274" spans="1:1" x14ac:dyDescent="0.2">
      <c r="A274" s="48"/>
    </row>
    <row r="275" spans="1:1" x14ac:dyDescent="0.2">
      <c r="A275" s="48"/>
    </row>
    <row r="276" spans="1:1" x14ac:dyDescent="0.2">
      <c r="A276" s="48"/>
    </row>
    <row r="277" spans="1:1" x14ac:dyDescent="0.2">
      <c r="A277" s="48"/>
    </row>
    <row r="278" spans="1:1" x14ac:dyDescent="0.2">
      <c r="A278" s="48"/>
    </row>
    <row r="279" spans="1:1" x14ac:dyDescent="0.2">
      <c r="A279" s="48"/>
    </row>
    <row r="280" spans="1:1" x14ac:dyDescent="0.2">
      <c r="A280" s="48"/>
    </row>
    <row r="281" spans="1:1" x14ac:dyDescent="0.2">
      <c r="A281" s="48"/>
    </row>
    <row r="282" spans="1:1" x14ac:dyDescent="0.2">
      <c r="A282" s="48"/>
    </row>
    <row r="283" spans="1:1" x14ac:dyDescent="0.2">
      <c r="A283" s="48"/>
    </row>
    <row r="284" spans="1:1" x14ac:dyDescent="0.2">
      <c r="A284" s="48"/>
    </row>
    <row r="285" spans="1:1" x14ac:dyDescent="0.2">
      <c r="A285" s="48"/>
    </row>
    <row r="286" spans="1:1" x14ac:dyDescent="0.2">
      <c r="A286" s="48"/>
    </row>
    <row r="287" spans="1:1" x14ac:dyDescent="0.2">
      <c r="A287" s="48"/>
    </row>
    <row r="288" spans="1:1" x14ac:dyDescent="0.2">
      <c r="A288" s="48"/>
    </row>
    <row r="289" spans="1:1" x14ac:dyDescent="0.2">
      <c r="A289" s="48"/>
    </row>
    <row r="290" spans="1:1" x14ac:dyDescent="0.2">
      <c r="A290" s="48"/>
    </row>
    <row r="291" spans="1:1" x14ac:dyDescent="0.2">
      <c r="A291" s="48"/>
    </row>
    <row r="292" spans="1:1" x14ac:dyDescent="0.2">
      <c r="A292" s="48"/>
    </row>
    <row r="293" spans="1:1" x14ac:dyDescent="0.2">
      <c r="A293" s="48"/>
    </row>
    <row r="294" spans="1:1" x14ac:dyDescent="0.2">
      <c r="A294" s="48"/>
    </row>
    <row r="295" spans="1:1" x14ac:dyDescent="0.2">
      <c r="A295" s="48"/>
    </row>
    <row r="296" spans="1:1" x14ac:dyDescent="0.2">
      <c r="A296" s="48"/>
    </row>
    <row r="297" spans="1:1" x14ac:dyDescent="0.2">
      <c r="A297" s="48"/>
    </row>
    <row r="298" spans="1:1" x14ac:dyDescent="0.2">
      <c r="A298" s="48"/>
    </row>
    <row r="299" spans="1:1" x14ac:dyDescent="0.2">
      <c r="A299" s="48"/>
    </row>
    <row r="300" spans="1:1" x14ac:dyDescent="0.2">
      <c r="A300" s="48"/>
    </row>
    <row r="301" spans="1:1" x14ac:dyDescent="0.2">
      <c r="A301" s="48"/>
    </row>
    <row r="302" spans="1:1" x14ac:dyDescent="0.2">
      <c r="A302" s="48"/>
    </row>
    <row r="303" spans="1:1" x14ac:dyDescent="0.2">
      <c r="A303" s="48"/>
    </row>
    <row r="304" spans="1:1" x14ac:dyDescent="0.2">
      <c r="A304" s="48"/>
    </row>
    <row r="305" spans="1:4" x14ac:dyDescent="0.2">
      <c r="A305" s="48"/>
    </row>
    <row r="306" spans="1:4" x14ac:dyDescent="0.2">
      <c r="A306" s="48"/>
    </row>
    <row r="307" spans="1:4" x14ac:dyDescent="0.2">
      <c r="A307" s="48"/>
    </row>
    <row r="308" spans="1:4" x14ac:dyDescent="0.2">
      <c r="A308" s="48"/>
    </row>
    <row r="309" spans="1:4" x14ac:dyDescent="0.2">
      <c r="A309" s="48"/>
      <c r="D309" s="20"/>
    </row>
    <row r="310" spans="1:4" x14ac:dyDescent="0.2">
      <c r="A310" s="48"/>
      <c r="D310" s="20"/>
    </row>
    <row r="311" spans="1:4" x14ac:dyDescent="0.2">
      <c r="A311" s="48"/>
      <c r="D311" s="20"/>
    </row>
    <row r="312" spans="1:4" x14ac:dyDescent="0.2">
      <c r="A312" s="48"/>
      <c r="D312" s="20"/>
    </row>
    <row r="313" spans="1:4" x14ac:dyDescent="0.2">
      <c r="A313" s="48"/>
      <c r="D313" s="20"/>
    </row>
    <row r="314" spans="1:4" x14ac:dyDescent="0.2">
      <c r="A314" s="48"/>
      <c r="D314" s="20"/>
    </row>
    <row r="315" spans="1:4" x14ac:dyDescent="0.2">
      <c r="A315" s="48"/>
      <c r="D315" s="20"/>
    </row>
    <row r="316" spans="1:4" x14ac:dyDescent="0.2">
      <c r="A316" s="48"/>
      <c r="D316" s="20"/>
    </row>
    <row r="317" spans="1:4" x14ac:dyDescent="0.2">
      <c r="A317" s="48"/>
      <c r="D317" s="20"/>
    </row>
    <row r="318" spans="1:4" x14ac:dyDescent="0.2">
      <c r="A318" s="48"/>
      <c r="D318" s="20"/>
    </row>
    <row r="319" spans="1:4" x14ac:dyDescent="0.2">
      <c r="A319" s="48"/>
      <c r="D319" s="20"/>
    </row>
    <row r="320" spans="1:4" x14ac:dyDescent="0.2">
      <c r="A320" s="48"/>
      <c r="D320" s="20"/>
    </row>
    <row r="321" spans="1:4" x14ac:dyDescent="0.2">
      <c r="A321" s="48"/>
      <c r="D321" s="20"/>
    </row>
    <row r="322" spans="1:4" x14ac:dyDescent="0.2">
      <c r="A322" s="48"/>
      <c r="D322" s="20"/>
    </row>
    <row r="323" spans="1:4" x14ac:dyDescent="0.2">
      <c r="A323" s="48"/>
      <c r="D323" s="20"/>
    </row>
    <row r="324" spans="1:4" x14ac:dyDescent="0.2">
      <c r="A324" s="48"/>
      <c r="D324" s="20"/>
    </row>
    <row r="325" spans="1:4" x14ac:dyDescent="0.2">
      <c r="A325" s="48"/>
      <c r="D325" s="20"/>
    </row>
    <row r="326" spans="1:4" x14ac:dyDescent="0.2">
      <c r="A326" s="48"/>
      <c r="D326" s="20"/>
    </row>
    <row r="327" spans="1:4" x14ac:dyDescent="0.2">
      <c r="A327" s="48"/>
      <c r="D327" s="20"/>
    </row>
    <row r="328" spans="1:4" x14ac:dyDescent="0.2">
      <c r="A328" s="48"/>
      <c r="D328" s="20"/>
    </row>
    <row r="329" spans="1:4" x14ac:dyDescent="0.2">
      <c r="A329" s="48"/>
      <c r="D329" s="20"/>
    </row>
    <row r="330" spans="1:4" x14ac:dyDescent="0.2">
      <c r="A330" s="48"/>
      <c r="D330" s="20"/>
    </row>
    <row r="331" spans="1:4" x14ac:dyDescent="0.2">
      <c r="A331" s="48"/>
      <c r="D331" s="20"/>
    </row>
    <row r="332" spans="1:4" x14ac:dyDescent="0.2">
      <c r="A332" s="48"/>
      <c r="D332" s="20"/>
    </row>
    <row r="333" spans="1:4" x14ac:dyDescent="0.2">
      <c r="A333" s="48"/>
      <c r="D333" s="20"/>
    </row>
    <row r="334" spans="1:4" x14ac:dyDescent="0.2">
      <c r="A334" s="48"/>
      <c r="D334" s="20"/>
    </row>
    <row r="335" spans="1:4" x14ac:dyDescent="0.2">
      <c r="A335" s="48"/>
      <c r="D335" s="20"/>
    </row>
    <row r="336" spans="1:4" x14ac:dyDescent="0.2">
      <c r="A336" s="48"/>
      <c r="D336" s="20"/>
    </row>
    <row r="337" spans="1:4" x14ac:dyDescent="0.2">
      <c r="A337" s="48"/>
      <c r="D337" s="20"/>
    </row>
    <row r="338" spans="1:4" x14ac:dyDescent="0.2">
      <c r="A338" s="48"/>
      <c r="D338" s="20"/>
    </row>
    <row r="339" spans="1:4" x14ac:dyDescent="0.2">
      <c r="A339" s="48"/>
      <c r="D339" s="20"/>
    </row>
    <row r="340" spans="1:4" x14ac:dyDescent="0.2">
      <c r="A340" s="48"/>
      <c r="D340" s="20"/>
    </row>
    <row r="341" spans="1:4" x14ac:dyDescent="0.2">
      <c r="A341" s="48"/>
      <c r="D341" s="20"/>
    </row>
    <row r="342" spans="1:4" x14ac:dyDescent="0.2">
      <c r="A342" s="48"/>
      <c r="D342" s="20"/>
    </row>
    <row r="343" spans="1:4" x14ac:dyDescent="0.2">
      <c r="A343" s="48"/>
      <c r="D343" s="20"/>
    </row>
    <row r="344" spans="1:4" x14ac:dyDescent="0.2">
      <c r="A344" s="48"/>
      <c r="D344" s="20"/>
    </row>
    <row r="345" spans="1:4" x14ac:dyDescent="0.2">
      <c r="A345" s="48"/>
      <c r="D345" s="20"/>
    </row>
    <row r="346" spans="1:4" x14ac:dyDescent="0.2">
      <c r="A346" s="48"/>
      <c r="D346" s="20"/>
    </row>
    <row r="347" spans="1:4" x14ac:dyDescent="0.2">
      <c r="A347" s="48"/>
      <c r="D347" s="20"/>
    </row>
    <row r="348" spans="1:4" x14ac:dyDescent="0.2">
      <c r="A348" s="48"/>
      <c r="D348" s="20"/>
    </row>
    <row r="349" spans="1:4" x14ac:dyDescent="0.2">
      <c r="A349" s="48"/>
      <c r="D349" s="20"/>
    </row>
    <row r="350" spans="1:4" x14ac:dyDescent="0.2">
      <c r="A350" s="48"/>
      <c r="D350" s="20"/>
    </row>
    <row r="351" spans="1:4" x14ac:dyDescent="0.2">
      <c r="A351" s="48"/>
      <c r="D351" s="20"/>
    </row>
    <row r="352" spans="1:4" x14ac:dyDescent="0.2">
      <c r="A352" s="48"/>
      <c r="D352" s="20"/>
    </row>
    <row r="353" spans="1:4" x14ac:dyDescent="0.2">
      <c r="A353" s="48"/>
      <c r="D353" s="20"/>
    </row>
    <row r="354" spans="1:4" x14ac:dyDescent="0.2">
      <c r="A354" s="48"/>
      <c r="D354" s="20"/>
    </row>
    <row r="355" spans="1:4" x14ac:dyDescent="0.2">
      <c r="A355" s="48"/>
      <c r="D355" s="20"/>
    </row>
    <row r="356" spans="1:4" x14ac:dyDescent="0.2">
      <c r="A356" s="48"/>
      <c r="D356" s="20"/>
    </row>
    <row r="357" spans="1:4" x14ac:dyDescent="0.2">
      <c r="A357" s="48"/>
      <c r="D357" s="20"/>
    </row>
    <row r="358" spans="1:4" x14ac:dyDescent="0.2">
      <c r="A358" s="48"/>
      <c r="D358" s="20"/>
    </row>
    <row r="359" spans="1:4" x14ac:dyDescent="0.2">
      <c r="A359" s="48"/>
      <c r="D359" s="20"/>
    </row>
  </sheetData>
  <phoneticPr fontId="2" type="noConversion"/>
  <pageMargins left="0.75" right="0.75" top="1" bottom="1" header="0.5" footer="0.5"/>
  <pageSetup paperSize="144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7"/>
  <sheetViews>
    <sheetView workbookViewId="0">
      <pane xSplit="9" ySplit="1" topLeftCell="J2" activePane="bottomRight" state="frozen"/>
      <selection pane="topRight" activeCell="K1" sqref="K1"/>
      <selection pane="bottomLeft" activeCell="A2" sqref="A2"/>
      <selection pane="bottomRight" activeCell="A2" sqref="A2"/>
    </sheetView>
  </sheetViews>
  <sheetFormatPr defaultColWidth="5.5703125" defaultRowHeight="10.5" x14ac:dyDescent="0.15"/>
  <cols>
    <col min="1" max="1" width="8.7109375" style="13" bestFit="1" customWidth="1"/>
    <col min="2" max="2" width="3.7109375" style="8" bestFit="1" customWidth="1"/>
    <col min="3" max="3" width="5.42578125" style="8" bestFit="1" customWidth="1"/>
    <col min="4" max="4" width="3.5703125" style="8" bestFit="1" customWidth="1"/>
    <col min="5" max="5" width="7.28515625" style="8" bestFit="1" customWidth="1"/>
    <col min="6" max="6" width="10.85546875" style="8" bestFit="1" customWidth="1"/>
    <col min="7" max="7" width="7" style="22" bestFit="1" customWidth="1"/>
    <col min="8" max="8" width="5.42578125" style="8" bestFit="1" customWidth="1"/>
    <col min="9" max="9" width="9" style="14" bestFit="1" customWidth="1"/>
    <col min="10" max="10" width="4.5703125" style="15" bestFit="1" customWidth="1"/>
    <col min="11" max="12" width="2.85546875" style="15" bestFit="1" customWidth="1"/>
    <col min="13" max="15" width="2.85546875" style="8" bestFit="1" customWidth="1"/>
    <col min="16" max="16" width="17.42578125" style="30" bestFit="1" customWidth="1"/>
    <col min="17" max="16384" width="5.5703125" style="13"/>
  </cols>
  <sheetData>
    <row r="1" spans="1:16" s="38" customFormat="1" ht="48" x14ac:dyDescent="0.15">
      <c r="A1" s="38" t="s">
        <v>10</v>
      </c>
      <c r="B1" s="37" t="s">
        <v>12</v>
      </c>
      <c r="C1" s="37" t="s">
        <v>11</v>
      </c>
      <c r="D1" s="37" t="s">
        <v>13</v>
      </c>
      <c r="E1" s="37" t="s">
        <v>20</v>
      </c>
      <c r="F1" s="37" t="s">
        <v>14</v>
      </c>
      <c r="G1" s="39" t="s">
        <v>15</v>
      </c>
      <c r="H1" s="37" t="s">
        <v>49</v>
      </c>
      <c r="I1" s="40" t="s">
        <v>16</v>
      </c>
      <c r="J1" s="41">
        <v>40693</v>
      </c>
      <c r="K1" s="41">
        <v>40697</v>
      </c>
      <c r="L1" s="41">
        <v>40703</v>
      </c>
      <c r="M1" s="41">
        <v>40708</v>
      </c>
      <c r="N1" s="41">
        <v>40714</v>
      </c>
      <c r="O1" s="41">
        <v>40722</v>
      </c>
      <c r="P1" s="37" t="s">
        <v>26</v>
      </c>
    </row>
    <row r="2" spans="1:16" ht="11.25" x14ac:dyDescent="0.2">
      <c r="A2" s="8" t="s">
        <v>53</v>
      </c>
      <c r="B2" s="8">
        <v>1</v>
      </c>
      <c r="C2" s="11">
        <v>1</v>
      </c>
      <c r="D2" s="8">
        <v>1</v>
      </c>
      <c r="E2" s="8" t="s">
        <v>105</v>
      </c>
      <c r="F2" s="8" t="s">
        <v>47</v>
      </c>
      <c r="G2" s="22">
        <v>1437616</v>
      </c>
      <c r="I2" s="14">
        <v>40693</v>
      </c>
      <c r="J2" s="15" t="s">
        <v>29</v>
      </c>
      <c r="L2" s="15" t="s">
        <v>29</v>
      </c>
      <c r="M2" s="8" t="s">
        <v>29</v>
      </c>
      <c r="N2" s="8" t="s">
        <v>29</v>
      </c>
      <c r="P2" s="61" t="s">
        <v>72</v>
      </c>
    </row>
    <row r="3" spans="1:16" ht="11.25" x14ac:dyDescent="0.2">
      <c r="A3" s="8" t="s">
        <v>53</v>
      </c>
      <c r="B3" s="8">
        <v>1</v>
      </c>
      <c r="C3" s="11">
        <v>3</v>
      </c>
      <c r="D3" s="8">
        <v>1</v>
      </c>
      <c r="E3" s="8" t="s">
        <v>105</v>
      </c>
      <c r="F3" s="8" t="s">
        <v>47</v>
      </c>
      <c r="G3" s="22">
        <v>1437617</v>
      </c>
      <c r="I3" s="14">
        <v>40692</v>
      </c>
      <c r="J3" s="15" t="s">
        <v>29</v>
      </c>
      <c r="L3" s="15" t="s">
        <v>29</v>
      </c>
      <c r="M3" s="8" t="s">
        <v>29</v>
      </c>
      <c r="N3" s="8" t="s">
        <v>29</v>
      </c>
      <c r="P3" s="61" t="s">
        <v>72</v>
      </c>
    </row>
    <row r="4" spans="1:16" ht="11.25" x14ac:dyDescent="0.2">
      <c r="A4" s="8" t="s">
        <v>53</v>
      </c>
      <c r="B4" s="8">
        <v>1</v>
      </c>
      <c r="C4" s="11">
        <v>4</v>
      </c>
      <c r="D4" s="8" t="s">
        <v>29</v>
      </c>
      <c r="F4" s="8" t="s">
        <v>47</v>
      </c>
      <c r="G4" s="22">
        <v>1437707</v>
      </c>
      <c r="I4" s="14">
        <v>40694</v>
      </c>
      <c r="K4" s="15" t="s">
        <v>29</v>
      </c>
      <c r="M4" s="8" t="s">
        <v>29</v>
      </c>
      <c r="N4" s="8" t="s">
        <v>29</v>
      </c>
      <c r="O4" s="8" t="s">
        <v>29</v>
      </c>
      <c r="P4" s="61" t="s">
        <v>72</v>
      </c>
    </row>
    <row r="5" spans="1:16" ht="11.25" x14ac:dyDescent="0.2">
      <c r="A5" s="8" t="s">
        <v>53</v>
      </c>
      <c r="B5" s="8">
        <v>1</v>
      </c>
      <c r="C5" s="11">
        <v>4</v>
      </c>
      <c r="D5" s="8" t="s">
        <v>31</v>
      </c>
      <c r="F5" s="8" t="s">
        <v>47</v>
      </c>
      <c r="G5" s="22">
        <v>1437708</v>
      </c>
      <c r="I5" s="14">
        <v>40697</v>
      </c>
      <c r="K5" s="15" t="s">
        <v>29</v>
      </c>
      <c r="P5" s="8" t="s">
        <v>43</v>
      </c>
    </row>
    <row r="6" spans="1:16" ht="11.25" x14ac:dyDescent="0.2">
      <c r="A6" s="8" t="s">
        <v>53</v>
      </c>
      <c r="B6" s="8">
        <v>1</v>
      </c>
      <c r="C6" s="11">
        <v>5</v>
      </c>
      <c r="D6" s="8">
        <v>1</v>
      </c>
      <c r="E6" s="8" t="s">
        <v>105</v>
      </c>
      <c r="F6" s="8" t="s">
        <v>74</v>
      </c>
      <c r="P6" s="8" t="s">
        <v>69</v>
      </c>
    </row>
    <row r="7" spans="1:16" ht="11.25" x14ac:dyDescent="0.2">
      <c r="A7" s="8" t="s">
        <v>53</v>
      </c>
      <c r="B7" s="8">
        <v>1</v>
      </c>
      <c r="C7" s="11">
        <v>6</v>
      </c>
      <c r="D7" s="8">
        <v>1</v>
      </c>
      <c r="E7" s="8" t="s">
        <v>105</v>
      </c>
      <c r="F7" s="8" t="s">
        <v>54</v>
      </c>
      <c r="P7" s="8" t="s">
        <v>69</v>
      </c>
    </row>
    <row r="8" spans="1:16" ht="11.25" x14ac:dyDescent="0.2">
      <c r="A8" s="8" t="s">
        <v>53</v>
      </c>
      <c r="B8" s="8">
        <v>1</v>
      </c>
      <c r="C8" s="11">
        <v>7</v>
      </c>
      <c r="D8" s="8" t="s">
        <v>29</v>
      </c>
      <c r="F8" s="8" t="s">
        <v>46</v>
      </c>
      <c r="P8" s="8" t="s">
        <v>77</v>
      </c>
    </row>
    <row r="9" spans="1:16" ht="11.25" x14ac:dyDescent="0.2">
      <c r="A9" s="8" t="s">
        <v>53</v>
      </c>
      <c r="B9" s="8">
        <v>1</v>
      </c>
      <c r="C9" s="11">
        <v>7</v>
      </c>
      <c r="D9" s="8" t="s">
        <v>31</v>
      </c>
      <c r="F9" s="8" t="s">
        <v>33</v>
      </c>
      <c r="P9" s="8" t="s">
        <v>50</v>
      </c>
    </row>
    <row r="10" spans="1:16" ht="11.25" x14ac:dyDescent="0.2">
      <c r="A10" s="8" t="s">
        <v>53</v>
      </c>
      <c r="B10" s="8">
        <v>1</v>
      </c>
      <c r="C10" s="11">
        <v>7</v>
      </c>
      <c r="D10" s="8" t="s">
        <v>30</v>
      </c>
      <c r="F10" s="8" t="s">
        <v>47</v>
      </c>
      <c r="G10" s="22">
        <v>1437717</v>
      </c>
      <c r="I10" s="14">
        <v>40703</v>
      </c>
      <c r="L10" s="15" t="s">
        <v>29</v>
      </c>
      <c r="M10" s="8" t="s">
        <v>29</v>
      </c>
      <c r="N10" s="8" t="s">
        <v>29</v>
      </c>
      <c r="O10" s="8" t="s">
        <v>29</v>
      </c>
      <c r="P10" s="61" t="s">
        <v>72</v>
      </c>
    </row>
    <row r="11" spans="1:16" ht="11.25" x14ac:dyDescent="0.2">
      <c r="A11" s="8" t="s">
        <v>53</v>
      </c>
      <c r="B11" s="8">
        <v>1</v>
      </c>
      <c r="C11" s="11">
        <v>10</v>
      </c>
      <c r="D11" s="8" t="s">
        <v>29</v>
      </c>
      <c r="E11" s="8">
        <v>1</v>
      </c>
      <c r="F11" s="8" t="s">
        <v>47</v>
      </c>
      <c r="G11" s="22">
        <v>1437618</v>
      </c>
      <c r="I11" s="14">
        <v>40692</v>
      </c>
      <c r="J11" s="15" t="s">
        <v>29</v>
      </c>
      <c r="K11" s="15" t="s">
        <v>29</v>
      </c>
      <c r="L11" s="15" t="s">
        <v>29</v>
      </c>
      <c r="M11" s="8" t="s">
        <v>29</v>
      </c>
      <c r="N11" s="8" t="s">
        <v>29</v>
      </c>
      <c r="P11" s="61" t="s">
        <v>72</v>
      </c>
    </row>
    <row r="12" spans="1:16" ht="11.25" x14ac:dyDescent="0.2">
      <c r="A12" s="8" t="s">
        <v>53</v>
      </c>
      <c r="B12" s="8">
        <v>1</v>
      </c>
      <c r="C12" s="11">
        <v>10</v>
      </c>
      <c r="D12" s="8" t="s">
        <v>31</v>
      </c>
      <c r="E12" s="8">
        <v>2</v>
      </c>
      <c r="F12" s="8" t="s">
        <v>47</v>
      </c>
      <c r="G12" s="22">
        <v>1437703</v>
      </c>
      <c r="I12" s="14">
        <v>40696</v>
      </c>
      <c r="K12" s="15" t="s">
        <v>29</v>
      </c>
      <c r="L12" s="15" t="s">
        <v>48</v>
      </c>
      <c r="P12" s="8" t="s">
        <v>42</v>
      </c>
    </row>
    <row r="13" spans="1:16" ht="11.25" x14ac:dyDescent="0.2">
      <c r="A13" s="8" t="s">
        <v>53</v>
      </c>
      <c r="B13" s="8">
        <v>1</v>
      </c>
      <c r="C13" s="11">
        <v>11</v>
      </c>
      <c r="D13" s="8" t="s">
        <v>29</v>
      </c>
      <c r="E13" s="8">
        <v>1</v>
      </c>
      <c r="F13" s="8" t="s">
        <v>46</v>
      </c>
      <c r="P13" s="8" t="s">
        <v>77</v>
      </c>
    </row>
    <row r="14" spans="1:16" ht="11.25" x14ac:dyDescent="0.2">
      <c r="A14" s="8" t="s">
        <v>53</v>
      </c>
      <c r="B14" s="8">
        <v>1</v>
      </c>
      <c r="C14" s="11">
        <v>11</v>
      </c>
      <c r="D14" s="8" t="s">
        <v>31</v>
      </c>
      <c r="E14" s="8">
        <v>2</v>
      </c>
      <c r="F14" s="8" t="s">
        <v>46</v>
      </c>
      <c r="P14" s="8" t="s">
        <v>77</v>
      </c>
    </row>
    <row r="15" spans="1:16" ht="11.25" x14ac:dyDescent="0.2">
      <c r="A15" s="8" t="s">
        <v>53</v>
      </c>
      <c r="B15" s="8">
        <v>1</v>
      </c>
      <c r="C15" s="11">
        <v>12</v>
      </c>
      <c r="D15" s="8" t="s">
        <v>29</v>
      </c>
      <c r="E15" s="8">
        <v>2</v>
      </c>
      <c r="F15" s="8" t="s">
        <v>46</v>
      </c>
      <c r="H15" s="12"/>
      <c r="P15" s="8" t="s">
        <v>77</v>
      </c>
    </row>
    <row r="16" spans="1:16" ht="11.25" x14ac:dyDescent="0.2">
      <c r="A16" s="8" t="s">
        <v>53</v>
      </c>
      <c r="B16" s="8">
        <v>1</v>
      </c>
      <c r="C16" s="11">
        <v>12</v>
      </c>
      <c r="D16" s="8" t="s">
        <v>31</v>
      </c>
      <c r="E16" s="8">
        <v>1</v>
      </c>
      <c r="F16" s="8" t="s">
        <v>47</v>
      </c>
      <c r="G16" s="22">
        <v>1437704</v>
      </c>
      <c r="H16" s="12"/>
      <c r="I16" s="14">
        <v>40697</v>
      </c>
      <c r="K16" s="15" t="s">
        <v>29</v>
      </c>
      <c r="L16" s="15" t="s">
        <v>29</v>
      </c>
      <c r="M16" s="8" t="s">
        <v>29</v>
      </c>
      <c r="N16" s="8" t="s">
        <v>29</v>
      </c>
      <c r="O16" s="8" t="s">
        <v>29</v>
      </c>
      <c r="P16" s="61" t="s">
        <v>72</v>
      </c>
    </row>
    <row r="17" spans="1:16" ht="11.25" x14ac:dyDescent="0.2">
      <c r="A17" s="8" t="s">
        <v>53</v>
      </c>
      <c r="B17" s="8">
        <v>1</v>
      </c>
      <c r="C17" s="11">
        <v>13</v>
      </c>
      <c r="D17" s="8" t="s">
        <v>29</v>
      </c>
      <c r="F17" s="8" t="s">
        <v>47</v>
      </c>
      <c r="P17" s="8" t="s">
        <v>77</v>
      </c>
    </row>
    <row r="18" spans="1:16" ht="11.25" x14ac:dyDescent="0.2">
      <c r="A18" s="8" t="s">
        <v>53</v>
      </c>
      <c r="B18" s="8">
        <v>1</v>
      </c>
      <c r="C18" s="11">
        <v>13</v>
      </c>
      <c r="D18" s="8" t="s">
        <v>31</v>
      </c>
      <c r="F18" s="8" t="s">
        <v>55</v>
      </c>
      <c r="P18" s="8" t="s">
        <v>70</v>
      </c>
    </row>
    <row r="19" spans="1:16" ht="11.25" x14ac:dyDescent="0.2">
      <c r="A19" s="8" t="s">
        <v>53</v>
      </c>
      <c r="B19" s="8">
        <v>1</v>
      </c>
      <c r="C19" s="11">
        <v>14</v>
      </c>
      <c r="D19" s="8">
        <v>1</v>
      </c>
      <c r="E19" s="8">
        <v>1</v>
      </c>
      <c r="F19" s="8" t="s">
        <v>47</v>
      </c>
      <c r="G19" s="22">
        <v>1437713</v>
      </c>
      <c r="I19" s="14" t="s">
        <v>84</v>
      </c>
      <c r="L19" s="15" t="s">
        <v>29</v>
      </c>
      <c r="M19" s="8" t="s">
        <v>29</v>
      </c>
      <c r="N19" s="8" t="s">
        <v>29</v>
      </c>
      <c r="P19" s="61" t="s">
        <v>72</v>
      </c>
    </row>
    <row r="20" spans="1:16" ht="11.25" x14ac:dyDescent="0.2">
      <c r="A20" s="8" t="s">
        <v>53</v>
      </c>
      <c r="B20" s="8">
        <v>1</v>
      </c>
      <c r="C20" s="11">
        <v>15</v>
      </c>
      <c r="D20" s="8">
        <v>1</v>
      </c>
      <c r="E20" s="8">
        <v>1</v>
      </c>
      <c r="F20" s="8" t="s">
        <v>47</v>
      </c>
      <c r="G20" s="22">
        <v>1437620</v>
      </c>
      <c r="I20" s="14">
        <v>40692</v>
      </c>
      <c r="J20" s="15" t="s">
        <v>29</v>
      </c>
      <c r="L20" s="15" t="s">
        <v>29</v>
      </c>
      <c r="M20" s="8" t="s">
        <v>29</v>
      </c>
      <c r="N20" s="8" t="s">
        <v>29</v>
      </c>
      <c r="P20" s="61" t="s">
        <v>72</v>
      </c>
    </row>
    <row r="21" spans="1:16" ht="11.25" x14ac:dyDescent="0.2">
      <c r="A21" s="8" t="s">
        <v>53</v>
      </c>
      <c r="B21" s="8">
        <v>1</v>
      </c>
      <c r="C21" s="11">
        <v>16</v>
      </c>
      <c r="D21" s="8">
        <v>1</v>
      </c>
      <c r="E21" s="8">
        <v>1</v>
      </c>
      <c r="F21" s="8" t="s">
        <v>47</v>
      </c>
      <c r="G21" s="22">
        <v>1437702</v>
      </c>
      <c r="I21" s="14">
        <v>40694</v>
      </c>
      <c r="K21" s="15" t="s">
        <v>29</v>
      </c>
      <c r="L21" s="15" t="s">
        <v>29</v>
      </c>
      <c r="M21" s="8" t="s">
        <v>29</v>
      </c>
      <c r="N21" s="8" t="s">
        <v>29</v>
      </c>
      <c r="O21" s="8" t="s">
        <v>29</v>
      </c>
      <c r="P21" s="61" t="s">
        <v>72</v>
      </c>
    </row>
    <row r="22" spans="1:16" ht="11.25" x14ac:dyDescent="0.2">
      <c r="A22" s="8" t="s">
        <v>53</v>
      </c>
      <c r="B22" s="8">
        <v>1</v>
      </c>
      <c r="C22" s="11">
        <v>17</v>
      </c>
      <c r="D22" s="8" t="s">
        <v>29</v>
      </c>
      <c r="F22" s="8" t="s">
        <v>47</v>
      </c>
      <c r="G22" s="22">
        <v>1437621</v>
      </c>
      <c r="I22" s="14">
        <v>40690</v>
      </c>
      <c r="J22" s="15" t="s">
        <v>29</v>
      </c>
      <c r="L22" s="15" t="s">
        <v>29</v>
      </c>
      <c r="M22" s="8" t="s">
        <v>29</v>
      </c>
      <c r="N22" s="8" t="s">
        <v>29</v>
      </c>
      <c r="P22" s="61" t="s">
        <v>72</v>
      </c>
    </row>
    <row r="23" spans="1:16" ht="11.25" x14ac:dyDescent="0.2">
      <c r="A23" s="8" t="s">
        <v>53</v>
      </c>
      <c r="B23" s="8">
        <v>1</v>
      </c>
      <c r="C23" s="11">
        <v>17</v>
      </c>
      <c r="D23" s="8" t="s">
        <v>31</v>
      </c>
      <c r="F23" s="8" t="s">
        <v>47</v>
      </c>
      <c r="G23" s="22">
        <v>1437622</v>
      </c>
      <c r="I23" s="14">
        <v>40692</v>
      </c>
      <c r="J23" s="15" t="s">
        <v>29</v>
      </c>
      <c r="P23" s="8" t="s">
        <v>43</v>
      </c>
    </row>
    <row r="24" spans="1:16" ht="11.25" x14ac:dyDescent="0.2">
      <c r="A24" s="8" t="s">
        <v>53</v>
      </c>
      <c r="B24" s="8">
        <v>1</v>
      </c>
      <c r="C24" s="11">
        <v>19</v>
      </c>
      <c r="D24" s="8">
        <v>1</v>
      </c>
      <c r="E24" s="8">
        <v>1</v>
      </c>
      <c r="F24" s="8" t="s">
        <v>47</v>
      </c>
      <c r="G24" s="22">
        <v>1437619</v>
      </c>
      <c r="I24" s="14">
        <v>40691</v>
      </c>
      <c r="J24" s="15" t="s">
        <v>29</v>
      </c>
      <c r="M24" s="8" t="s">
        <v>29</v>
      </c>
      <c r="N24" s="8" t="s">
        <v>29</v>
      </c>
      <c r="P24" s="61" t="s">
        <v>72</v>
      </c>
    </row>
    <row r="25" spans="1:16" ht="11.25" x14ac:dyDescent="0.2">
      <c r="A25" s="8" t="s">
        <v>53</v>
      </c>
      <c r="B25" s="8">
        <v>1</v>
      </c>
      <c r="C25" s="11">
        <v>20</v>
      </c>
      <c r="D25" s="8">
        <v>1</v>
      </c>
      <c r="E25" s="8">
        <v>1</v>
      </c>
      <c r="F25" s="8" t="s">
        <v>73</v>
      </c>
      <c r="P25" s="8" t="s">
        <v>69</v>
      </c>
    </row>
    <row r="26" spans="1:16" ht="11.25" x14ac:dyDescent="0.2">
      <c r="A26" s="8" t="s">
        <v>53</v>
      </c>
      <c r="B26" s="8">
        <v>1</v>
      </c>
      <c r="C26" s="11">
        <v>21</v>
      </c>
      <c r="D26" s="8" t="s">
        <v>29</v>
      </c>
      <c r="F26" s="8" t="s">
        <v>46</v>
      </c>
      <c r="P26" s="8" t="s">
        <v>77</v>
      </c>
    </row>
    <row r="27" spans="1:16" ht="11.25" x14ac:dyDescent="0.2">
      <c r="A27" s="8" t="s">
        <v>53</v>
      </c>
      <c r="B27" s="8">
        <v>1</v>
      </c>
      <c r="C27" s="11">
        <v>21</v>
      </c>
      <c r="D27" s="8" t="s">
        <v>31</v>
      </c>
      <c r="F27" s="8" t="s">
        <v>54</v>
      </c>
      <c r="P27" s="8" t="s">
        <v>69</v>
      </c>
    </row>
    <row r="28" spans="1:16" ht="11.25" x14ac:dyDescent="0.2">
      <c r="A28" s="8" t="s">
        <v>53</v>
      </c>
      <c r="B28" s="8">
        <v>1</v>
      </c>
      <c r="C28" s="11">
        <v>22</v>
      </c>
      <c r="D28" s="8" t="s">
        <v>29</v>
      </c>
      <c r="E28" s="8">
        <v>2</v>
      </c>
      <c r="F28" s="8" t="s">
        <v>46</v>
      </c>
      <c r="P28" s="8" t="s">
        <v>77</v>
      </c>
    </row>
    <row r="29" spans="1:16" ht="11.25" x14ac:dyDescent="0.2">
      <c r="A29" s="8" t="s">
        <v>53</v>
      </c>
      <c r="B29" s="8">
        <v>1</v>
      </c>
      <c r="C29" s="11">
        <v>22</v>
      </c>
      <c r="D29" s="8" t="s">
        <v>31</v>
      </c>
      <c r="E29" s="8">
        <v>1</v>
      </c>
      <c r="F29" s="8" t="s">
        <v>47</v>
      </c>
      <c r="G29" s="22">
        <v>1437715</v>
      </c>
      <c r="I29" s="14">
        <v>40702</v>
      </c>
      <c r="L29" s="15" t="s">
        <v>29</v>
      </c>
      <c r="M29" s="8" t="s">
        <v>29</v>
      </c>
      <c r="N29" s="8" t="s">
        <v>29</v>
      </c>
      <c r="O29" s="8" t="s">
        <v>29</v>
      </c>
      <c r="P29" s="61" t="s">
        <v>72</v>
      </c>
    </row>
    <row r="30" spans="1:16" ht="11.25" x14ac:dyDescent="0.2">
      <c r="A30" s="8" t="s">
        <v>53</v>
      </c>
      <c r="B30" s="8">
        <v>1</v>
      </c>
      <c r="C30" s="11">
        <v>25</v>
      </c>
      <c r="D30" s="8">
        <v>1</v>
      </c>
      <c r="F30" s="8" t="s">
        <v>47</v>
      </c>
      <c r="G30" s="22">
        <v>1437634</v>
      </c>
      <c r="I30" s="14" t="s">
        <v>85</v>
      </c>
      <c r="J30" s="15" t="s">
        <v>29</v>
      </c>
      <c r="M30" s="8" t="s">
        <v>29</v>
      </c>
      <c r="N30" s="8" t="s">
        <v>29</v>
      </c>
      <c r="P30" s="61" t="s">
        <v>72</v>
      </c>
    </row>
    <row r="31" spans="1:16" ht="11.25" x14ac:dyDescent="0.2">
      <c r="A31" s="8" t="s">
        <v>53</v>
      </c>
      <c r="B31" s="8">
        <v>1</v>
      </c>
      <c r="C31" s="11">
        <v>25</v>
      </c>
      <c r="D31" s="8">
        <v>2</v>
      </c>
      <c r="F31" s="8" t="s">
        <v>47</v>
      </c>
      <c r="G31" s="22">
        <v>1437635</v>
      </c>
      <c r="I31" s="14">
        <v>40690</v>
      </c>
      <c r="J31" s="15" t="s">
        <v>29</v>
      </c>
      <c r="P31" s="8" t="s">
        <v>43</v>
      </c>
    </row>
    <row r="32" spans="1:16" ht="11.25" x14ac:dyDescent="0.2">
      <c r="A32" s="8" t="s">
        <v>53</v>
      </c>
      <c r="B32" s="8">
        <v>1</v>
      </c>
      <c r="C32" s="11">
        <v>26</v>
      </c>
      <c r="D32" s="8" t="s">
        <v>29</v>
      </c>
      <c r="F32" s="8" t="s">
        <v>54</v>
      </c>
      <c r="P32" s="8" t="s">
        <v>69</v>
      </c>
    </row>
    <row r="33" spans="1:16" ht="11.25" x14ac:dyDescent="0.2">
      <c r="A33" s="8" t="s">
        <v>53</v>
      </c>
      <c r="B33" s="8">
        <v>1</v>
      </c>
      <c r="C33" s="11">
        <v>26</v>
      </c>
      <c r="D33" s="8" t="s">
        <v>31</v>
      </c>
      <c r="F33" s="8" t="s">
        <v>47</v>
      </c>
      <c r="G33" s="22">
        <v>1437631</v>
      </c>
      <c r="I33" s="14" t="s">
        <v>58</v>
      </c>
      <c r="J33" s="15" t="s">
        <v>29</v>
      </c>
      <c r="P33" s="8" t="s">
        <v>43</v>
      </c>
    </row>
    <row r="34" spans="1:16" ht="11.25" x14ac:dyDescent="0.2">
      <c r="A34" s="8" t="s">
        <v>53</v>
      </c>
      <c r="B34" s="8">
        <v>1</v>
      </c>
      <c r="C34" s="11">
        <v>29</v>
      </c>
      <c r="D34" s="8">
        <v>1</v>
      </c>
      <c r="E34" s="8">
        <v>1</v>
      </c>
      <c r="F34" s="8" t="s">
        <v>47</v>
      </c>
      <c r="G34" s="22">
        <v>1437641</v>
      </c>
      <c r="I34" s="14" t="s">
        <v>86</v>
      </c>
      <c r="J34" s="15" t="s">
        <v>29</v>
      </c>
      <c r="L34" s="15" t="s">
        <v>29</v>
      </c>
      <c r="M34" s="8" t="s">
        <v>29</v>
      </c>
      <c r="N34" s="8" t="s">
        <v>29</v>
      </c>
      <c r="P34" s="61" t="s">
        <v>72</v>
      </c>
    </row>
    <row r="35" spans="1:16" ht="11.25" x14ac:dyDescent="0.2">
      <c r="A35" s="8" t="s">
        <v>53</v>
      </c>
      <c r="B35" s="8">
        <v>1</v>
      </c>
      <c r="C35" s="11">
        <v>29</v>
      </c>
      <c r="D35" s="8">
        <v>2</v>
      </c>
      <c r="E35" s="8">
        <v>2</v>
      </c>
      <c r="F35" s="8" t="s">
        <v>46</v>
      </c>
      <c r="P35" s="8" t="s">
        <v>77</v>
      </c>
    </row>
    <row r="36" spans="1:16" ht="11.25" x14ac:dyDescent="0.2">
      <c r="A36" s="8" t="s">
        <v>53</v>
      </c>
      <c r="B36" s="8">
        <v>1</v>
      </c>
      <c r="C36" s="11">
        <v>30</v>
      </c>
      <c r="D36" s="8">
        <v>1</v>
      </c>
      <c r="E36" s="8">
        <v>1</v>
      </c>
      <c r="F36" s="8" t="s">
        <v>47</v>
      </c>
      <c r="G36" s="22">
        <v>1437643</v>
      </c>
      <c r="I36" s="14">
        <v>40690</v>
      </c>
      <c r="J36" s="15" t="s">
        <v>29</v>
      </c>
      <c r="L36" s="15" t="s">
        <v>29</v>
      </c>
      <c r="M36" s="8" t="s">
        <v>29</v>
      </c>
      <c r="N36" s="8" t="s">
        <v>29</v>
      </c>
      <c r="P36" s="61" t="s">
        <v>72</v>
      </c>
    </row>
    <row r="37" spans="1:16" ht="11.25" x14ac:dyDescent="0.2">
      <c r="A37" s="8" t="s">
        <v>53</v>
      </c>
      <c r="B37" s="8">
        <v>1</v>
      </c>
      <c r="C37" s="11">
        <v>30</v>
      </c>
      <c r="D37" s="8">
        <v>2</v>
      </c>
      <c r="E37" s="8">
        <v>2</v>
      </c>
      <c r="F37" s="8" t="s">
        <v>47</v>
      </c>
      <c r="G37" s="22">
        <v>1437644</v>
      </c>
      <c r="I37" s="14">
        <v>40692</v>
      </c>
      <c r="J37" s="24" t="s">
        <v>59</v>
      </c>
      <c r="P37" s="8" t="s">
        <v>42</v>
      </c>
    </row>
    <row r="38" spans="1:16" ht="11.25" x14ac:dyDescent="0.2">
      <c r="A38" s="8" t="s">
        <v>53</v>
      </c>
      <c r="B38" s="8">
        <v>1</v>
      </c>
      <c r="C38" s="11">
        <v>31</v>
      </c>
      <c r="D38" s="8">
        <v>1</v>
      </c>
      <c r="E38" s="8">
        <v>1</v>
      </c>
      <c r="F38" s="8" t="s">
        <v>54</v>
      </c>
      <c r="P38" s="8" t="s">
        <v>69</v>
      </c>
    </row>
    <row r="39" spans="1:16" ht="11.25" x14ac:dyDescent="0.2">
      <c r="A39" s="8" t="s">
        <v>53</v>
      </c>
      <c r="B39" s="8">
        <v>1</v>
      </c>
      <c r="C39" s="11">
        <v>32</v>
      </c>
      <c r="D39" s="8" t="s">
        <v>29</v>
      </c>
      <c r="E39" s="8">
        <v>2</v>
      </c>
      <c r="F39" s="8" t="s">
        <v>46</v>
      </c>
      <c r="P39" s="8" t="s">
        <v>77</v>
      </c>
    </row>
    <row r="40" spans="1:16" ht="11.25" x14ac:dyDescent="0.2">
      <c r="A40" s="8" t="s">
        <v>53</v>
      </c>
      <c r="B40" s="8">
        <v>1</v>
      </c>
      <c r="C40" s="11">
        <v>32</v>
      </c>
      <c r="D40" s="8" t="s">
        <v>31</v>
      </c>
      <c r="E40" s="8">
        <v>1</v>
      </c>
      <c r="F40" s="8" t="s">
        <v>47</v>
      </c>
      <c r="G40" s="22">
        <v>1437625</v>
      </c>
      <c r="I40" s="14">
        <v>40690</v>
      </c>
      <c r="J40" s="15" t="s">
        <v>29</v>
      </c>
      <c r="M40" s="8" t="s">
        <v>29</v>
      </c>
      <c r="N40" s="8" t="s">
        <v>29</v>
      </c>
      <c r="P40" s="61" t="s">
        <v>72</v>
      </c>
    </row>
    <row r="41" spans="1:16" ht="11.25" x14ac:dyDescent="0.2">
      <c r="A41" s="8" t="s">
        <v>53</v>
      </c>
      <c r="B41" s="8">
        <v>1</v>
      </c>
      <c r="C41" s="11">
        <v>33</v>
      </c>
      <c r="D41" s="8">
        <v>1</v>
      </c>
      <c r="E41" s="8">
        <v>1</v>
      </c>
      <c r="F41" s="8" t="s">
        <v>47</v>
      </c>
      <c r="G41" s="22">
        <v>1437646</v>
      </c>
      <c r="I41" s="14">
        <v>40689</v>
      </c>
      <c r="J41" s="15" t="s">
        <v>29</v>
      </c>
      <c r="L41" s="15" t="s">
        <v>29</v>
      </c>
      <c r="M41" s="8" t="s">
        <v>29</v>
      </c>
      <c r="N41" s="8" t="s">
        <v>29</v>
      </c>
      <c r="P41" s="61" t="s">
        <v>72</v>
      </c>
    </row>
    <row r="42" spans="1:16" ht="11.25" x14ac:dyDescent="0.2">
      <c r="A42" s="8" t="s">
        <v>53</v>
      </c>
      <c r="B42" s="8">
        <v>1</v>
      </c>
      <c r="C42" s="11">
        <v>33</v>
      </c>
      <c r="D42" s="8">
        <v>2</v>
      </c>
      <c r="E42" s="8">
        <v>2</v>
      </c>
      <c r="F42" s="8" t="s">
        <v>47</v>
      </c>
      <c r="G42" s="22">
        <v>1437647</v>
      </c>
      <c r="I42" s="14">
        <v>40691</v>
      </c>
      <c r="J42" s="15" t="s">
        <v>29</v>
      </c>
      <c r="P42" s="8" t="s">
        <v>43</v>
      </c>
    </row>
    <row r="43" spans="1:16" ht="11.25" x14ac:dyDescent="0.2">
      <c r="A43" s="8" t="s">
        <v>53</v>
      </c>
      <c r="B43" s="8">
        <v>1</v>
      </c>
      <c r="C43" s="11">
        <v>34</v>
      </c>
      <c r="D43" s="8" t="s">
        <v>29</v>
      </c>
      <c r="E43" s="8">
        <v>2</v>
      </c>
      <c r="F43" s="8" t="s">
        <v>47</v>
      </c>
      <c r="G43" s="22">
        <v>1437709</v>
      </c>
      <c r="I43" s="14">
        <v>40696</v>
      </c>
      <c r="K43" s="15" t="s">
        <v>29</v>
      </c>
      <c r="P43" s="8" t="s">
        <v>43</v>
      </c>
    </row>
    <row r="44" spans="1:16" ht="11.25" x14ac:dyDescent="0.2">
      <c r="A44" s="8" t="s">
        <v>53</v>
      </c>
      <c r="B44" s="8">
        <v>1</v>
      </c>
      <c r="C44" s="11">
        <v>34</v>
      </c>
      <c r="D44" s="8" t="s">
        <v>31</v>
      </c>
      <c r="E44" s="8">
        <v>1</v>
      </c>
      <c r="F44" s="8" t="s">
        <v>47</v>
      </c>
      <c r="G44" s="22">
        <v>1437645</v>
      </c>
      <c r="I44" s="14">
        <v>40693</v>
      </c>
      <c r="J44" s="15" t="s">
        <v>29</v>
      </c>
      <c r="L44" s="15" t="s">
        <v>29</v>
      </c>
      <c r="M44" s="8" t="s">
        <v>29</v>
      </c>
      <c r="N44" s="8" t="s">
        <v>48</v>
      </c>
      <c r="P44" s="8" t="s">
        <v>42</v>
      </c>
    </row>
    <row r="45" spans="1:16" ht="11.25" x14ac:dyDescent="0.2">
      <c r="A45" s="8" t="s">
        <v>53</v>
      </c>
      <c r="B45" s="8">
        <v>1</v>
      </c>
      <c r="C45" s="11">
        <v>35</v>
      </c>
      <c r="D45" s="8">
        <v>1</v>
      </c>
      <c r="E45" s="8">
        <v>1</v>
      </c>
      <c r="F45" s="8" t="s">
        <v>47</v>
      </c>
      <c r="G45" s="22">
        <v>1437627</v>
      </c>
      <c r="I45" s="14">
        <v>40692</v>
      </c>
      <c r="J45" s="15" t="s">
        <v>29</v>
      </c>
      <c r="K45" s="15" t="s">
        <v>29</v>
      </c>
      <c r="L45" s="15" t="s">
        <v>29</v>
      </c>
      <c r="M45" s="8" t="s">
        <v>29</v>
      </c>
      <c r="P45" s="61" t="s">
        <v>72</v>
      </c>
    </row>
    <row r="46" spans="1:16" ht="11.25" x14ac:dyDescent="0.2">
      <c r="A46" s="8" t="s">
        <v>53</v>
      </c>
      <c r="B46" s="8">
        <v>1</v>
      </c>
      <c r="C46" s="11">
        <v>36</v>
      </c>
      <c r="D46" s="8" t="s">
        <v>29</v>
      </c>
      <c r="E46" s="8">
        <v>1</v>
      </c>
      <c r="F46" s="8" t="s">
        <v>47</v>
      </c>
      <c r="G46" s="22">
        <v>1437710</v>
      </c>
      <c r="I46" s="14">
        <v>40693</v>
      </c>
      <c r="K46" s="15" t="s">
        <v>29</v>
      </c>
      <c r="L46" s="15" t="s">
        <v>29</v>
      </c>
      <c r="M46" s="8" t="s">
        <v>29</v>
      </c>
      <c r="N46" s="8" t="s">
        <v>29</v>
      </c>
      <c r="O46" s="8" t="s">
        <v>29</v>
      </c>
      <c r="P46" s="61" t="s">
        <v>72</v>
      </c>
    </row>
    <row r="47" spans="1:16" ht="11.25" x14ac:dyDescent="0.2">
      <c r="A47" s="8" t="s">
        <v>53</v>
      </c>
      <c r="B47" s="8">
        <v>1</v>
      </c>
      <c r="C47" s="11">
        <v>36</v>
      </c>
      <c r="D47" s="8" t="s">
        <v>31</v>
      </c>
      <c r="E47" s="8">
        <v>2</v>
      </c>
      <c r="F47" s="8" t="s">
        <v>47</v>
      </c>
      <c r="G47" s="22">
        <v>1437711</v>
      </c>
      <c r="I47" s="14">
        <v>40696</v>
      </c>
      <c r="K47" s="15" t="s">
        <v>29</v>
      </c>
      <c r="P47" s="8" t="s">
        <v>43</v>
      </c>
    </row>
    <row r="48" spans="1:16" ht="11.25" x14ac:dyDescent="0.2">
      <c r="A48" s="8" t="s">
        <v>53</v>
      </c>
      <c r="B48" s="8">
        <v>1</v>
      </c>
      <c r="C48" s="11">
        <v>37</v>
      </c>
      <c r="D48" s="8">
        <v>1</v>
      </c>
      <c r="E48" s="8">
        <v>1</v>
      </c>
      <c r="F48" s="8" t="s">
        <v>47</v>
      </c>
      <c r="G48" s="22">
        <v>1437626</v>
      </c>
      <c r="I48" s="14">
        <v>40691</v>
      </c>
      <c r="J48" s="15" t="s">
        <v>29</v>
      </c>
      <c r="L48" s="15" t="s">
        <v>29</v>
      </c>
      <c r="M48" s="8" t="s">
        <v>29</v>
      </c>
      <c r="N48" s="8" t="s">
        <v>29</v>
      </c>
      <c r="P48" s="61" t="s">
        <v>72</v>
      </c>
    </row>
    <row r="49" spans="1:16" ht="11.25" x14ac:dyDescent="0.2">
      <c r="A49" s="8" t="s">
        <v>53</v>
      </c>
      <c r="B49" s="8">
        <v>1</v>
      </c>
      <c r="C49" s="11">
        <v>38</v>
      </c>
      <c r="D49" s="8">
        <v>1</v>
      </c>
      <c r="E49" s="8">
        <v>1</v>
      </c>
      <c r="F49" s="8" t="s">
        <v>46</v>
      </c>
      <c r="P49" s="8" t="s">
        <v>77</v>
      </c>
    </row>
    <row r="50" spans="1:16" ht="11.25" x14ac:dyDescent="0.2">
      <c r="A50" s="8" t="s">
        <v>53</v>
      </c>
      <c r="B50" s="8">
        <v>1</v>
      </c>
      <c r="C50" s="11">
        <v>39</v>
      </c>
      <c r="D50" s="8">
        <v>1</v>
      </c>
      <c r="E50" s="8">
        <v>1</v>
      </c>
      <c r="F50" s="8" t="s">
        <v>46</v>
      </c>
      <c r="P50" s="8" t="s">
        <v>77</v>
      </c>
    </row>
    <row r="51" spans="1:16" ht="11.25" x14ac:dyDescent="0.2">
      <c r="A51" s="8" t="s">
        <v>53</v>
      </c>
      <c r="B51" s="8">
        <v>1</v>
      </c>
      <c r="C51" s="11">
        <v>39</v>
      </c>
      <c r="D51" s="8">
        <v>2</v>
      </c>
      <c r="E51" s="8">
        <v>2</v>
      </c>
      <c r="F51" s="8" t="s">
        <v>46</v>
      </c>
      <c r="P51" s="8" t="s">
        <v>77</v>
      </c>
    </row>
    <row r="52" spans="1:16" ht="11.25" x14ac:dyDescent="0.2">
      <c r="A52" s="8" t="s">
        <v>53</v>
      </c>
      <c r="B52" s="8">
        <v>1</v>
      </c>
      <c r="C52" s="11">
        <v>40</v>
      </c>
      <c r="D52" s="8" t="s">
        <v>29</v>
      </c>
      <c r="F52" s="8" t="s">
        <v>46</v>
      </c>
      <c r="P52" s="8" t="s">
        <v>77</v>
      </c>
    </row>
    <row r="53" spans="1:16" ht="11.25" x14ac:dyDescent="0.2">
      <c r="A53" s="8" t="s">
        <v>53</v>
      </c>
      <c r="B53" s="8">
        <v>1</v>
      </c>
      <c r="C53" s="11">
        <v>40</v>
      </c>
      <c r="D53" s="8" t="s">
        <v>31</v>
      </c>
      <c r="F53" s="8" t="s">
        <v>46</v>
      </c>
      <c r="P53" s="8" t="s">
        <v>77</v>
      </c>
    </row>
    <row r="54" spans="1:16" ht="11.25" x14ac:dyDescent="0.2">
      <c r="A54" s="8" t="s">
        <v>53</v>
      </c>
      <c r="B54" s="8">
        <v>1</v>
      </c>
      <c r="C54" s="11">
        <v>41</v>
      </c>
      <c r="D54" s="8">
        <v>1</v>
      </c>
      <c r="E54" s="8">
        <v>1</v>
      </c>
      <c r="F54" s="8" t="s">
        <v>46</v>
      </c>
      <c r="P54" s="8" t="s">
        <v>77</v>
      </c>
    </row>
    <row r="55" spans="1:16" ht="11.25" x14ac:dyDescent="0.2">
      <c r="A55" s="8" t="s">
        <v>53</v>
      </c>
      <c r="B55" s="8">
        <v>1</v>
      </c>
      <c r="C55" s="11">
        <v>42</v>
      </c>
      <c r="D55" s="8">
        <v>1</v>
      </c>
      <c r="E55" s="8">
        <v>1</v>
      </c>
      <c r="F55" s="8" t="s">
        <v>54</v>
      </c>
      <c r="P55" s="8" t="s">
        <v>69</v>
      </c>
    </row>
    <row r="56" spans="1:16" ht="11.25" x14ac:dyDescent="0.2">
      <c r="A56" s="8" t="s">
        <v>53</v>
      </c>
      <c r="B56" s="8">
        <v>1</v>
      </c>
      <c r="C56" s="11">
        <v>43</v>
      </c>
      <c r="D56" s="8">
        <v>1</v>
      </c>
      <c r="E56" s="8">
        <v>1</v>
      </c>
      <c r="F56" s="8" t="s">
        <v>46</v>
      </c>
      <c r="P56" s="8" t="s">
        <v>77</v>
      </c>
    </row>
    <row r="57" spans="1:16" ht="11.25" x14ac:dyDescent="0.2">
      <c r="A57" s="8" t="s">
        <v>53</v>
      </c>
      <c r="B57" s="8">
        <v>1</v>
      </c>
      <c r="C57" s="11">
        <v>43</v>
      </c>
      <c r="D57" s="8">
        <v>2</v>
      </c>
      <c r="E57" s="8">
        <v>2</v>
      </c>
      <c r="F57" s="8" t="s">
        <v>46</v>
      </c>
      <c r="P57" s="8" t="s">
        <v>77</v>
      </c>
    </row>
    <row r="58" spans="1:16" ht="11.25" x14ac:dyDescent="0.2">
      <c r="A58" s="8" t="s">
        <v>53</v>
      </c>
      <c r="B58" s="8">
        <v>1</v>
      </c>
      <c r="C58" s="11">
        <v>44</v>
      </c>
      <c r="D58" s="8">
        <v>1</v>
      </c>
      <c r="E58" s="8">
        <v>1</v>
      </c>
      <c r="F58" s="8" t="s">
        <v>46</v>
      </c>
      <c r="P58" s="8" t="s">
        <v>77</v>
      </c>
    </row>
    <row r="59" spans="1:16" ht="11.25" x14ac:dyDescent="0.2">
      <c r="A59" s="8" t="s">
        <v>53</v>
      </c>
      <c r="B59" s="8">
        <v>1</v>
      </c>
      <c r="C59" s="11">
        <v>44</v>
      </c>
      <c r="D59" s="8">
        <v>2</v>
      </c>
      <c r="E59" s="8">
        <v>2</v>
      </c>
      <c r="F59" s="8" t="s">
        <v>46</v>
      </c>
      <c r="P59" s="8" t="s">
        <v>77</v>
      </c>
    </row>
    <row r="60" spans="1:16" ht="11.25" x14ac:dyDescent="0.2">
      <c r="A60" s="8" t="s">
        <v>53</v>
      </c>
      <c r="B60" s="8">
        <v>1</v>
      </c>
      <c r="C60" s="11">
        <v>45</v>
      </c>
      <c r="D60" s="8">
        <v>1</v>
      </c>
      <c r="E60" s="8">
        <v>1</v>
      </c>
      <c r="F60" s="8" t="s">
        <v>47</v>
      </c>
      <c r="G60" s="22">
        <v>1437640</v>
      </c>
      <c r="I60" s="14">
        <v>40689</v>
      </c>
      <c r="J60" s="15" t="s">
        <v>29</v>
      </c>
      <c r="L60" s="15" t="s">
        <v>29</v>
      </c>
      <c r="M60" s="8" t="s">
        <v>29</v>
      </c>
      <c r="N60" s="8" t="s">
        <v>29</v>
      </c>
      <c r="P60" s="61" t="s">
        <v>72</v>
      </c>
    </row>
    <row r="61" spans="1:16" ht="11.25" x14ac:dyDescent="0.2">
      <c r="A61" s="8" t="s">
        <v>53</v>
      </c>
      <c r="B61" s="8">
        <v>1</v>
      </c>
      <c r="C61" s="11">
        <v>46</v>
      </c>
      <c r="D61" s="8" t="s">
        <v>29</v>
      </c>
      <c r="F61" s="8" t="s">
        <v>47</v>
      </c>
      <c r="P61" s="8" t="s">
        <v>77</v>
      </c>
    </row>
    <row r="62" spans="1:16" ht="11.25" x14ac:dyDescent="0.2">
      <c r="A62" s="8" t="s">
        <v>53</v>
      </c>
      <c r="B62" s="8">
        <v>1</v>
      </c>
      <c r="C62" s="11">
        <v>46</v>
      </c>
      <c r="D62" s="8" t="s">
        <v>31</v>
      </c>
      <c r="F62" s="8" t="s">
        <v>46</v>
      </c>
      <c r="P62" s="8" t="s">
        <v>43</v>
      </c>
    </row>
    <row r="63" spans="1:16" ht="11.25" x14ac:dyDescent="0.2">
      <c r="A63" s="8" t="s">
        <v>53</v>
      </c>
      <c r="B63" s="8">
        <v>1</v>
      </c>
      <c r="C63" s="11">
        <v>47</v>
      </c>
      <c r="D63" s="8">
        <v>1</v>
      </c>
      <c r="E63" s="8">
        <v>1</v>
      </c>
      <c r="F63" s="8" t="s">
        <v>47</v>
      </c>
      <c r="G63" s="22">
        <v>1437629</v>
      </c>
      <c r="I63" s="14">
        <v>40689</v>
      </c>
      <c r="J63" s="15" t="s">
        <v>29</v>
      </c>
      <c r="M63" s="8" t="s">
        <v>29</v>
      </c>
      <c r="N63" s="8" t="s">
        <v>29</v>
      </c>
      <c r="P63" s="61" t="s">
        <v>72</v>
      </c>
    </row>
    <row r="64" spans="1:16" ht="11.25" x14ac:dyDescent="0.2">
      <c r="A64" s="8" t="s">
        <v>53</v>
      </c>
      <c r="B64" s="8">
        <v>1</v>
      </c>
      <c r="C64" s="11">
        <v>47</v>
      </c>
      <c r="D64" s="8">
        <v>2</v>
      </c>
      <c r="E64" s="8">
        <v>2</v>
      </c>
      <c r="F64" s="8" t="s">
        <v>47</v>
      </c>
      <c r="G64" s="22">
        <v>1437630</v>
      </c>
      <c r="I64" s="14">
        <v>40692</v>
      </c>
      <c r="J64" s="15" t="s">
        <v>29</v>
      </c>
      <c r="P64" s="8" t="s">
        <v>43</v>
      </c>
    </row>
    <row r="65" spans="1:16" ht="11.25" x14ac:dyDescent="0.2">
      <c r="A65" s="8" t="s">
        <v>53</v>
      </c>
      <c r="B65" s="8">
        <v>1</v>
      </c>
      <c r="C65" s="11">
        <v>49</v>
      </c>
      <c r="D65" s="8">
        <v>1</v>
      </c>
      <c r="E65" s="8">
        <v>1</v>
      </c>
      <c r="F65" s="8" t="s">
        <v>46</v>
      </c>
      <c r="P65" s="8" t="s">
        <v>43</v>
      </c>
    </row>
    <row r="66" spans="1:16" ht="11.25" x14ac:dyDescent="0.2">
      <c r="A66" s="8" t="s">
        <v>53</v>
      </c>
      <c r="B66" s="8">
        <v>1</v>
      </c>
      <c r="C66" s="11">
        <v>50</v>
      </c>
      <c r="D66" s="10">
        <v>1</v>
      </c>
      <c r="E66" s="8" t="s">
        <v>105</v>
      </c>
      <c r="F66" s="8" t="s">
        <v>47</v>
      </c>
      <c r="P66" s="8" t="s">
        <v>77</v>
      </c>
    </row>
    <row r="67" spans="1:16" x14ac:dyDescent="0.15">
      <c r="A67" s="8" t="s">
        <v>53</v>
      </c>
      <c r="B67" s="8">
        <v>1</v>
      </c>
      <c r="C67" s="13" t="s">
        <v>32</v>
      </c>
      <c r="D67" s="8" t="s">
        <v>32</v>
      </c>
      <c r="G67" s="22">
        <v>1437636</v>
      </c>
      <c r="I67" s="14">
        <v>40688</v>
      </c>
      <c r="J67" s="15" t="s">
        <v>29</v>
      </c>
      <c r="L67" s="15" t="s">
        <v>29</v>
      </c>
      <c r="M67" s="8" t="s">
        <v>29</v>
      </c>
      <c r="P67" s="61" t="s">
        <v>72</v>
      </c>
    </row>
    <row r="68" spans="1:16" x14ac:dyDescent="0.15">
      <c r="A68" s="8" t="s">
        <v>53</v>
      </c>
      <c r="B68" s="8">
        <v>1</v>
      </c>
      <c r="C68" s="13" t="s">
        <v>32</v>
      </c>
      <c r="D68" s="8" t="s">
        <v>32</v>
      </c>
      <c r="G68" s="22">
        <v>1437637</v>
      </c>
      <c r="I68" s="14" t="s">
        <v>87</v>
      </c>
      <c r="J68" s="15" t="s">
        <v>29</v>
      </c>
      <c r="L68" s="15" t="s">
        <v>29</v>
      </c>
      <c r="M68" s="8" t="s">
        <v>29</v>
      </c>
      <c r="N68" s="8" t="s">
        <v>29</v>
      </c>
      <c r="P68" s="61" t="s">
        <v>72</v>
      </c>
    </row>
    <row r="69" spans="1:16" x14ac:dyDescent="0.15">
      <c r="A69" s="8" t="s">
        <v>53</v>
      </c>
      <c r="B69" s="8">
        <v>1</v>
      </c>
      <c r="C69" s="13" t="s">
        <v>32</v>
      </c>
      <c r="D69" s="8" t="s">
        <v>32</v>
      </c>
      <c r="G69" s="22">
        <v>1437642</v>
      </c>
      <c r="I69" s="14" t="s">
        <v>86</v>
      </c>
      <c r="J69" s="15" t="s">
        <v>29</v>
      </c>
      <c r="L69" s="15" t="s">
        <v>29</v>
      </c>
      <c r="M69" s="8" t="s">
        <v>29</v>
      </c>
      <c r="P69" s="61" t="s">
        <v>72</v>
      </c>
    </row>
    <row r="70" spans="1:16" x14ac:dyDescent="0.15">
      <c r="A70" s="8" t="s">
        <v>53</v>
      </c>
      <c r="B70" s="8">
        <v>1</v>
      </c>
      <c r="C70" s="8" t="s">
        <v>32</v>
      </c>
      <c r="D70" s="8" t="s">
        <v>32</v>
      </c>
      <c r="G70" s="22">
        <v>1437705</v>
      </c>
      <c r="I70" s="14">
        <v>40693</v>
      </c>
      <c r="K70" s="15" t="s">
        <v>29</v>
      </c>
      <c r="L70" s="15" t="s">
        <v>29</v>
      </c>
      <c r="M70" s="8" t="s">
        <v>29</v>
      </c>
      <c r="N70" s="8" t="s">
        <v>29</v>
      </c>
      <c r="P70" s="61" t="s">
        <v>72</v>
      </c>
    </row>
    <row r="71" spans="1:16" x14ac:dyDescent="0.15">
      <c r="A71" s="8" t="s">
        <v>53</v>
      </c>
      <c r="B71" s="8">
        <v>1</v>
      </c>
      <c r="C71" s="8" t="s">
        <v>32</v>
      </c>
      <c r="D71" s="8" t="s">
        <v>32</v>
      </c>
      <c r="G71" s="22">
        <v>1437712</v>
      </c>
      <c r="I71" s="14">
        <v>40696</v>
      </c>
      <c r="K71" s="15" t="s">
        <v>29</v>
      </c>
      <c r="P71" s="8" t="s">
        <v>43</v>
      </c>
    </row>
    <row r="72" spans="1:16" x14ac:dyDescent="0.15">
      <c r="A72" s="8" t="s">
        <v>53</v>
      </c>
      <c r="B72" s="8">
        <v>1</v>
      </c>
      <c r="C72" s="13" t="s">
        <v>32</v>
      </c>
      <c r="D72" s="8" t="s">
        <v>32</v>
      </c>
      <c r="G72" s="22">
        <v>1437714</v>
      </c>
      <c r="I72" s="14">
        <v>40699</v>
      </c>
      <c r="L72" s="15" t="s">
        <v>29</v>
      </c>
      <c r="M72" s="8" t="s">
        <v>29</v>
      </c>
      <c r="N72" s="8" t="s">
        <v>29</v>
      </c>
      <c r="O72" s="8" t="s">
        <v>29</v>
      </c>
      <c r="P72" s="61" t="s">
        <v>72</v>
      </c>
    </row>
    <row r="73" spans="1:16" x14ac:dyDescent="0.15">
      <c r="A73" s="8" t="s">
        <v>53</v>
      </c>
      <c r="B73" s="8">
        <v>1</v>
      </c>
      <c r="C73" s="8" t="s">
        <v>78</v>
      </c>
      <c r="D73" s="8" t="s">
        <v>32</v>
      </c>
      <c r="G73" s="22">
        <v>1437716</v>
      </c>
      <c r="I73" s="14" t="s">
        <v>88</v>
      </c>
      <c r="L73" s="15" t="s">
        <v>29</v>
      </c>
      <c r="M73" s="8" t="s">
        <v>29</v>
      </c>
      <c r="N73" s="8" t="s">
        <v>29</v>
      </c>
      <c r="O73" s="8" t="s">
        <v>29</v>
      </c>
      <c r="P73" s="61" t="s">
        <v>72</v>
      </c>
    </row>
    <row r="74" spans="1:16" x14ac:dyDescent="0.15">
      <c r="A74" s="8" t="s">
        <v>53</v>
      </c>
      <c r="B74" s="8">
        <v>1</v>
      </c>
      <c r="C74" s="13" t="s">
        <v>32</v>
      </c>
      <c r="D74" s="8" t="s">
        <v>32</v>
      </c>
      <c r="G74" s="22">
        <v>1437718</v>
      </c>
      <c r="I74" s="14" t="s">
        <v>89</v>
      </c>
      <c r="L74" s="15" t="s">
        <v>29</v>
      </c>
      <c r="M74" s="8" t="s">
        <v>29</v>
      </c>
      <c r="N74" s="8" t="s">
        <v>29</v>
      </c>
      <c r="O74" s="8" t="s">
        <v>29</v>
      </c>
      <c r="P74" s="61" t="s">
        <v>72</v>
      </c>
    </row>
    <row r="75" spans="1:16" x14ac:dyDescent="0.15">
      <c r="A75" s="8" t="s">
        <v>53</v>
      </c>
      <c r="B75" s="8">
        <v>1</v>
      </c>
      <c r="C75" s="13" t="s">
        <v>32</v>
      </c>
      <c r="D75" s="8" t="s">
        <v>32</v>
      </c>
      <c r="G75" s="22">
        <v>1437719</v>
      </c>
      <c r="I75" s="14" t="s">
        <v>94</v>
      </c>
      <c r="L75" s="15" t="s">
        <v>29</v>
      </c>
      <c r="M75" s="8" t="s">
        <v>29</v>
      </c>
      <c r="N75" s="8" t="s">
        <v>29</v>
      </c>
      <c r="P75" s="61" t="s">
        <v>72</v>
      </c>
    </row>
    <row r="76" spans="1:16" x14ac:dyDescent="0.15">
      <c r="A76" s="8" t="s">
        <v>53</v>
      </c>
      <c r="B76" s="8">
        <v>1</v>
      </c>
      <c r="C76" s="13" t="s">
        <v>32</v>
      </c>
      <c r="D76" s="8" t="s">
        <v>32</v>
      </c>
      <c r="G76" s="22">
        <v>1437720</v>
      </c>
      <c r="I76" s="14" t="s">
        <v>95</v>
      </c>
      <c r="L76" s="15" t="s">
        <v>29</v>
      </c>
      <c r="M76" s="8" t="s">
        <v>29</v>
      </c>
      <c r="N76" s="8" t="s">
        <v>29</v>
      </c>
      <c r="O76" s="8" t="s">
        <v>29</v>
      </c>
      <c r="P76" s="61" t="s">
        <v>72</v>
      </c>
    </row>
    <row r="77" spans="1:16" x14ac:dyDescent="0.15">
      <c r="A77" s="8" t="s">
        <v>53</v>
      </c>
      <c r="B77" s="8">
        <v>1</v>
      </c>
      <c r="C77" s="13" t="s">
        <v>32</v>
      </c>
      <c r="D77" s="8" t="s">
        <v>32</v>
      </c>
    </row>
    <row r="78" spans="1:16" x14ac:dyDescent="0.15">
      <c r="A78" s="8" t="s">
        <v>53</v>
      </c>
      <c r="B78" s="8">
        <v>1</v>
      </c>
      <c r="C78" s="13" t="s">
        <v>32</v>
      </c>
      <c r="D78" s="8" t="s">
        <v>32</v>
      </c>
      <c r="I78" s="14" t="s">
        <v>51</v>
      </c>
      <c r="J78" s="15" t="s">
        <v>48</v>
      </c>
      <c r="P78" s="8" t="s">
        <v>42</v>
      </c>
    </row>
    <row r="79" spans="1:16" x14ac:dyDescent="0.15">
      <c r="A79" s="8" t="s">
        <v>53</v>
      </c>
      <c r="B79" s="8">
        <v>1</v>
      </c>
      <c r="C79" s="13" t="s">
        <v>32</v>
      </c>
      <c r="D79" s="8" t="s">
        <v>29</v>
      </c>
      <c r="G79" s="22">
        <v>1437632</v>
      </c>
      <c r="I79" s="14">
        <v>40691</v>
      </c>
      <c r="J79" s="15" t="s">
        <v>29</v>
      </c>
      <c r="P79" s="8" t="s">
        <v>43</v>
      </c>
    </row>
    <row r="80" spans="1:16" x14ac:dyDescent="0.15">
      <c r="A80" s="8" t="s">
        <v>53</v>
      </c>
      <c r="B80" s="8">
        <v>1</v>
      </c>
      <c r="C80" s="13" t="s">
        <v>32</v>
      </c>
      <c r="D80" s="8" t="s">
        <v>29</v>
      </c>
      <c r="G80" s="22">
        <v>1437648</v>
      </c>
      <c r="I80" s="14">
        <v>40688</v>
      </c>
      <c r="J80" s="15" t="s">
        <v>29</v>
      </c>
      <c r="L80" s="15" t="s">
        <v>29</v>
      </c>
      <c r="M80" s="8" t="s">
        <v>29</v>
      </c>
      <c r="N80" s="8" t="s">
        <v>29</v>
      </c>
      <c r="P80" s="61" t="s">
        <v>72</v>
      </c>
    </row>
    <row r="81" spans="1:16" x14ac:dyDescent="0.15">
      <c r="A81" s="8" t="s">
        <v>53</v>
      </c>
      <c r="B81" s="8">
        <v>1</v>
      </c>
      <c r="C81" s="13" t="s">
        <v>32</v>
      </c>
      <c r="D81" s="8" t="s">
        <v>31</v>
      </c>
      <c r="G81" s="22">
        <v>1437633</v>
      </c>
      <c r="I81" s="14" t="s">
        <v>87</v>
      </c>
      <c r="J81" s="15" t="s">
        <v>29</v>
      </c>
      <c r="L81" s="15" t="s">
        <v>29</v>
      </c>
      <c r="M81" s="8" t="s">
        <v>29</v>
      </c>
      <c r="P81" s="61" t="s">
        <v>72</v>
      </c>
    </row>
    <row r="82" spans="1:16" x14ac:dyDescent="0.15">
      <c r="A82" s="8" t="s">
        <v>53</v>
      </c>
      <c r="B82" s="8">
        <v>1</v>
      </c>
      <c r="C82" s="13" t="s">
        <v>32</v>
      </c>
      <c r="D82" s="8" t="s">
        <v>31</v>
      </c>
      <c r="G82" s="22">
        <v>1437649</v>
      </c>
      <c r="I82" s="14">
        <v>40691</v>
      </c>
      <c r="J82" s="15" t="s">
        <v>29</v>
      </c>
      <c r="P82" s="8" t="s">
        <v>43</v>
      </c>
    </row>
    <row r="83" spans="1:16" x14ac:dyDescent="0.15">
      <c r="A83" s="8" t="s">
        <v>53</v>
      </c>
      <c r="B83" s="8">
        <v>1</v>
      </c>
      <c r="C83" s="13" t="s">
        <v>32</v>
      </c>
      <c r="D83" s="8" t="s">
        <v>31</v>
      </c>
      <c r="G83" s="22">
        <v>1437650</v>
      </c>
      <c r="I83" s="14">
        <v>40693</v>
      </c>
      <c r="J83" s="15" t="s">
        <v>29</v>
      </c>
      <c r="P83" s="8" t="s">
        <v>43</v>
      </c>
    </row>
    <row r="84" spans="1:16" x14ac:dyDescent="0.15">
      <c r="A84" s="8" t="s">
        <v>53</v>
      </c>
      <c r="B84" s="8">
        <v>1</v>
      </c>
      <c r="G84" s="22">
        <v>1437721</v>
      </c>
      <c r="I84" s="14" t="s">
        <v>89</v>
      </c>
      <c r="M84" s="8" t="s">
        <v>29</v>
      </c>
      <c r="N84" s="8" t="s">
        <v>29</v>
      </c>
      <c r="O84" s="8" t="s">
        <v>29</v>
      </c>
      <c r="P84" s="61" t="s">
        <v>72</v>
      </c>
    </row>
    <row r="85" spans="1:16" x14ac:dyDescent="0.15">
      <c r="A85" s="8" t="s">
        <v>53</v>
      </c>
      <c r="B85" s="8">
        <v>1</v>
      </c>
      <c r="K85" s="15" t="s">
        <v>48</v>
      </c>
      <c r="P85" s="8" t="s">
        <v>42</v>
      </c>
    </row>
    <row r="86" spans="1:16" x14ac:dyDescent="0.15">
      <c r="A86" s="8" t="s">
        <v>53</v>
      </c>
      <c r="B86" s="8">
        <v>1</v>
      </c>
      <c r="C86" s="8" t="s">
        <v>75</v>
      </c>
      <c r="D86" s="8" t="s">
        <v>76</v>
      </c>
      <c r="I86" s="14">
        <v>40707</v>
      </c>
      <c r="M86" s="8" t="s">
        <v>48</v>
      </c>
      <c r="P86" s="8" t="s">
        <v>42</v>
      </c>
    </row>
    <row r="87" spans="1:16" x14ac:dyDescent="0.15">
      <c r="A87" s="8"/>
      <c r="P87" s="8"/>
    </row>
    <row r="88" spans="1:16" s="67" customFormat="1" ht="11.25" x14ac:dyDescent="0.2">
      <c r="A88" s="62" t="s">
        <v>56</v>
      </c>
      <c r="B88" s="62">
        <v>0</v>
      </c>
      <c r="C88" s="63">
        <v>1</v>
      </c>
      <c r="D88" s="62">
        <v>1</v>
      </c>
      <c r="E88" s="62"/>
      <c r="F88" s="62" t="s">
        <v>33</v>
      </c>
      <c r="G88" s="64"/>
      <c r="H88" s="62"/>
      <c r="I88" s="65"/>
      <c r="J88" s="66"/>
      <c r="K88" s="66"/>
      <c r="L88" s="66"/>
      <c r="M88" s="62"/>
      <c r="N88" s="62"/>
      <c r="O88" s="62"/>
      <c r="P88" s="62" t="s">
        <v>50</v>
      </c>
    </row>
    <row r="89" spans="1:16" s="67" customFormat="1" ht="11.25" x14ac:dyDescent="0.2">
      <c r="A89" s="62" t="s">
        <v>56</v>
      </c>
      <c r="B89" s="62">
        <v>0</v>
      </c>
      <c r="C89" s="63">
        <v>2</v>
      </c>
      <c r="D89" s="62" t="s">
        <v>29</v>
      </c>
      <c r="E89" s="62"/>
      <c r="F89" s="62" t="s">
        <v>33</v>
      </c>
      <c r="G89" s="64"/>
      <c r="H89" s="62"/>
      <c r="I89" s="65"/>
      <c r="J89" s="66"/>
      <c r="K89" s="66"/>
      <c r="L89" s="66"/>
      <c r="M89" s="62"/>
      <c r="N89" s="62"/>
      <c r="O89" s="62"/>
      <c r="P89" s="62" t="s">
        <v>50</v>
      </c>
    </row>
    <row r="90" spans="1:16" s="67" customFormat="1" ht="11.25" x14ac:dyDescent="0.2">
      <c r="A90" s="62" t="s">
        <v>56</v>
      </c>
      <c r="B90" s="62">
        <v>0</v>
      </c>
      <c r="C90" s="63">
        <v>2</v>
      </c>
      <c r="D90" s="68" t="s">
        <v>31</v>
      </c>
      <c r="E90" s="62"/>
      <c r="F90" s="62" t="s">
        <v>33</v>
      </c>
      <c r="G90" s="64"/>
      <c r="H90" s="62"/>
      <c r="I90" s="65"/>
      <c r="J90" s="66"/>
      <c r="K90" s="66"/>
      <c r="L90" s="66"/>
      <c r="M90" s="62"/>
      <c r="N90" s="62"/>
      <c r="O90" s="62"/>
      <c r="P90" s="62" t="s">
        <v>50</v>
      </c>
    </row>
    <row r="91" spans="1:16" s="67" customFormat="1" ht="11.25" x14ac:dyDescent="0.2">
      <c r="A91" s="62" t="s">
        <v>56</v>
      </c>
      <c r="B91" s="62">
        <v>0</v>
      </c>
      <c r="C91" s="63">
        <v>3</v>
      </c>
      <c r="D91" s="62" t="s">
        <v>29</v>
      </c>
      <c r="E91" s="62"/>
      <c r="F91" s="62" t="s">
        <v>33</v>
      </c>
      <c r="G91" s="64"/>
      <c r="H91" s="62"/>
      <c r="I91" s="65"/>
      <c r="J91" s="66"/>
      <c r="K91" s="66"/>
      <c r="L91" s="66"/>
      <c r="M91" s="62"/>
      <c r="N91" s="62"/>
      <c r="O91" s="62"/>
      <c r="P91" s="62" t="s">
        <v>50</v>
      </c>
    </row>
    <row r="92" spans="1:16" s="67" customFormat="1" ht="11.25" x14ac:dyDescent="0.2">
      <c r="A92" s="62" t="s">
        <v>56</v>
      </c>
      <c r="B92" s="62">
        <v>0</v>
      </c>
      <c r="C92" s="63">
        <v>3</v>
      </c>
      <c r="D92" s="62" t="s">
        <v>31</v>
      </c>
      <c r="E92" s="62"/>
      <c r="F92" s="62"/>
      <c r="G92" s="64"/>
      <c r="H92" s="62"/>
      <c r="I92" s="65"/>
      <c r="J92" s="66"/>
      <c r="K92" s="66"/>
      <c r="L92" s="66"/>
      <c r="M92" s="62"/>
      <c r="N92" s="62"/>
      <c r="O92" s="62"/>
      <c r="P92" s="69"/>
    </row>
    <row r="93" spans="1:16" s="67" customFormat="1" ht="11.25" x14ac:dyDescent="0.2">
      <c r="A93" s="62" t="s">
        <v>56</v>
      </c>
      <c r="B93" s="62">
        <v>0</v>
      </c>
      <c r="C93" s="63">
        <v>4</v>
      </c>
      <c r="D93" s="68">
        <v>1</v>
      </c>
      <c r="E93" s="62"/>
      <c r="F93" s="62" t="s">
        <v>33</v>
      </c>
      <c r="G93" s="64"/>
      <c r="H93" s="62"/>
      <c r="I93" s="65"/>
      <c r="J93" s="66"/>
      <c r="K93" s="66"/>
      <c r="L93" s="66"/>
      <c r="M93" s="62"/>
      <c r="N93" s="62"/>
      <c r="O93" s="62"/>
      <c r="P93" s="62" t="s">
        <v>50</v>
      </c>
    </row>
    <row r="94" spans="1:16" s="67" customFormat="1" ht="11.25" x14ac:dyDescent="0.2">
      <c r="A94" s="62" t="s">
        <v>56</v>
      </c>
      <c r="B94" s="62">
        <v>0</v>
      </c>
      <c r="C94" s="63">
        <v>5</v>
      </c>
      <c r="D94" s="62" t="s">
        <v>29</v>
      </c>
      <c r="E94" s="62"/>
      <c r="F94" s="62" t="s">
        <v>47</v>
      </c>
      <c r="G94" s="64"/>
      <c r="H94" s="62"/>
      <c r="I94" s="65"/>
      <c r="J94" s="66"/>
      <c r="K94" s="66"/>
      <c r="L94" s="66"/>
      <c r="M94" s="62"/>
      <c r="N94" s="62"/>
      <c r="O94" s="62"/>
      <c r="P94" s="69"/>
    </row>
    <row r="95" spans="1:16" s="67" customFormat="1" ht="11.25" x14ac:dyDescent="0.2">
      <c r="A95" s="62" t="s">
        <v>56</v>
      </c>
      <c r="B95" s="62">
        <v>0</v>
      </c>
      <c r="C95" s="63">
        <v>5</v>
      </c>
      <c r="D95" s="62" t="s">
        <v>31</v>
      </c>
      <c r="E95" s="62"/>
      <c r="F95" s="62"/>
      <c r="G95" s="64"/>
      <c r="H95" s="62"/>
      <c r="I95" s="65"/>
      <c r="J95" s="66"/>
      <c r="K95" s="66"/>
      <c r="L95" s="66"/>
      <c r="M95" s="62"/>
      <c r="N95" s="62"/>
      <c r="O95" s="62"/>
      <c r="P95" s="69"/>
    </row>
    <row r="96" spans="1:16" s="67" customFormat="1" ht="11.25" x14ac:dyDescent="0.2">
      <c r="A96" s="62" t="s">
        <v>56</v>
      </c>
      <c r="B96" s="62">
        <v>0</v>
      </c>
      <c r="C96" s="63">
        <v>6</v>
      </c>
      <c r="D96" s="68">
        <v>1</v>
      </c>
      <c r="E96" s="62"/>
      <c r="F96" s="62"/>
      <c r="G96" s="64"/>
      <c r="H96" s="62"/>
      <c r="I96" s="65"/>
      <c r="J96" s="66"/>
      <c r="K96" s="66"/>
      <c r="L96" s="66"/>
      <c r="M96" s="62"/>
      <c r="N96" s="62"/>
      <c r="O96" s="62"/>
      <c r="P96" s="69"/>
    </row>
    <row r="98" spans="2:15" x14ac:dyDescent="0.15"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</row>
    <row r="99" spans="2:15" x14ac:dyDescent="0.15"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</row>
    <row r="100" spans="2:15" x14ac:dyDescent="0.15"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</row>
    <row r="101" spans="2:15" x14ac:dyDescent="0.15"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</row>
    <row r="102" spans="2:15" x14ac:dyDescent="0.15"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</row>
    <row r="103" spans="2:15" x14ac:dyDescent="0.15"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</row>
    <row r="104" spans="2:15" x14ac:dyDescent="0.15"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</row>
    <row r="105" spans="2:15" x14ac:dyDescent="0.15"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</row>
    <row r="106" spans="2:15" x14ac:dyDescent="0.15"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</row>
    <row r="107" spans="2:15" x14ac:dyDescent="0.15"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</row>
  </sheetData>
  <phoneticPr fontId="0" type="noConversion"/>
  <pageMargins left="0.75" right="0.75" top="1" bottom="1" header="0.5" footer="0.5"/>
  <pageSetup paperSize="9"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selection activeCell="E32" sqref="E32"/>
    </sheetView>
  </sheetViews>
  <sheetFormatPr defaultRowHeight="11.25" x14ac:dyDescent="0.2"/>
  <cols>
    <col min="1" max="1" width="9.140625" style="3"/>
    <col min="2" max="2" width="18.7109375" style="3" bestFit="1" customWidth="1"/>
    <col min="3" max="3" width="9.140625" style="3"/>
    <col min="4" max="4" width="13.5703125" style="3" bestFit="1" customWidth="1"/>
    <col min="5" max="5" width="15.42578125" style="3" bestFit="1" customWidth="1"/>
    <col min="6" max="6" width="14.140625" style="3" bestFit="1" customWidth="1"/>
    <col min="7" max="7" width="12.7109375" style="3" bestFit="1" customWidth="1"/>
    <col min="8" max="16384" width="9.140625" style="3"/>
  </cols>
  <sheetData>
    <row r="1" spans="1:26" ht="12" thickBot="1" x14ac:dyDescent="0.25">
      <c r="B1" s="4"/>
      <c r="C1" s="21"/>
      <c r="D1" s="70"/>
      <c r="E1" s="71"/>
      <c r="F1" s="71"/>
      <c r="G1" s="72"/>
    </row>
    <row r="2" spans="1:26" x14ac:dyDescent="0.2">
      <c r="B2" s="73"/>
      <c r="C2" s="74"/>
      <c r="D2" s="75" t="s">
        <v>34</v>
      </c>
      <c r="E2" s="76" t="s">
        <v>35</v>
      </c>
      <c r="F2" s="76" t="s">
        <v>36</v>
      </c>
      <c r="G2" s="77" t="s">
        <v>37</v>
      </c>
      <c r="H2" s="78"/>
    </row>
    <row r="3" spans="1:26" x14ac:dyDescent="0.2">
      <c r="B3" s="79"/>
      <c r="C3" s="80"/>
      <c r="D3" s="80"/>
      <c r="E3" s="81"/>
      <c r="F3" s="81"/>
      <c r="G3" s="82"/>
      <c r="H3" s="83"/>
    </row>
    <row r="4" spans="1:26" x14ac:dyDescent="0.2">
      <c r="B4" s="84" t="s">
        <v>53</v>
      </c>
      <c r="C4" s="80"/>
      <c r="D4" s="80"/>
      <c r="E4" s="81"/>
      <c r="F4" s="81"/>
      <c r="G4" s="82"/>
      <c r="H4" s="83"/>
    </row>
    <row r="5" spans="1:26" x14ac:dyDescent="0.2">
      <c r="B5" s="79" t="s">
        <v>38</v>
      </c>
      <c r="C5" s="85">
        <v>41</v>
      </c>
      <c r="D5" s="86"/>
      <c r="E5" s="87"/>
      <c r="F5" s="87"/>
      <c r="G5" s="88"/>
      <c r="H5" s="83"/>
    </row>
    <row r="6" spans="1:26" x14ac:dyDescent="0.2">
      <c r="B6" s="79" t="s">
        <v>39</v>
      </c>
      <c r="C6" s="89">
        <v>65</v>
      </c>
      <c r="D6" s="90">
        <f>C6/C5</f>
        <v>1.5853658536585367</v>
      </c>
      <c r="E6" s="90"/>
      <c r="F6" s="90"/>
      <c r="G6" s="91"/>
      <c r="H6" s="83"/>
    </row>
    <row r="7" spans="1:26" s="6" customFormat="1" x14ac:dyDescent="0.2">
      <c r="A7" s="3"/>
      <c r="B7" s="79" t="s">
        <v>40</v>
      </c>
      <c r="C7" s="89">
        <v>56</v>
      </c>
      <c r="D7" s="90"/>
      <c r="E7" s="90">
        <f>C7/C6</f>
        <v>0.86153846153846159</v>
      </c>
      <c r="F7" s="90"/>
      <c r="G7" s="91"/>
      <c r="H7" s="83"/>
      <c r="I7" s="3"/>
      <c r="J7" s="92" t="s">
        <v>101</v>
      </c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</row>
    <row r="8" spans="1:26" s="6" customFormat="1" x14ac:dyDescent="0.2">
      <c r="A8" s="3"/>
      <c r="B8" s="79" t="s">
        <v>41</v>
      </c>
      <c r="C8" s="93">
        <v>35</v>
      </c>
      <c r="D8" s="94"/>
      <c r="E8" s="94"/>
      <c r="F8" s="94">
        <f>C8/C7</f>
        <v>0.625</v>
      </c>
      <c r="G8" s="95">
        <f>C8/C5</f>
        <v>0.85365853658536583</v>
      </c>
      <c r="H8" s="83"/>
      <c r="I8" s="3"/>
      <c r="J8" s="96" t="s">
        <v>102</v>
      </c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</row>
    <row r="9" spans="1:26" x14ac:dyDescent="0.2">
      <c r="B9" s="79"/>
      <c r="C9" s="80"/>
      <c r="D9" s="80"/>
      <c r="E9" s="81"/>
      <c r="F9" s="97"/>
      <c r="G9" s="82"/>
      <c r="H9" s="83"/>
      <c r="J9" s="6" t="s">
        <v>79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2" thickBot="1" x14ac:dyDescent="0.25">
      <c r="A10" s="98"/>
      <c r="B10" s="99"/>
      <c r="C10" s="100"/>
      <c r="D10" s="100"/>
      <c r="E10" s="101"/>
      <c r="F10" s="102"/>
      <c r="G10" s="103"/>
      <c r="H10" s="104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x14ac:dyDescent="0.2">
      <c r="B11" s="105"/>
      <c r="C11" s="106"/>
      <c r="D11" s="106"/>
      <c r="E11" s="107"/>
      <c r="F11" s="107"/>
      <c r="G11" s="108"/>
      <c r="H11" s="10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x14ac:dyDescent="0.2">
      <c r="B12" s="105"/>
      <c r="C12" s="106"/>
      <c r="D12" s="109"/>
      <c r="E12" s="107"/>
      <c r="F12" s="107"/>
      <c r="G12" s="108"/>
      <c r="H12" s="10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6" s="108" customFormat="1" x14ac:dyDescent="0.2"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</row>
    <row r="14" spans="1:26" s="108" customFormat="1" x14ac:dyDescent="0.2"/>
    <row r="15" spans="1:26" x14ac:dyDescent="0.2"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</row>
    <row r="16" spans="1:26" x14ac:dyDescent="0.2"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</row>
    <row r="17" spans="2:13" x14ac:dyDescent="0.2"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</row>
  </sheetData>
  <phoneticPr fontId="0" type="noConversion"/>
  <printOptions gridLines="1"/>
  <pageMargins left="0.75" right="0.75" top="0.44" bottom="0.46" header="0.25" footer="0.22"/>
  <pageSetup paperSize="9" orientation="portrait" horizontalDpi="300" verticalDpi="300" r:id="rId1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3"/>
  <sheetViews>
    <sheetView workbookViewId="0">
      <pane ySplit="1" topLeftCell="A2" activePane="bottomLeft" state="frozen"/>
      <selection pane="bottomLeft" activeCell="A2" sqref="A2"/>
    </sheetView>
  </sheetViews>
  <sheetFormatPr defaultRowHeight="11.25" x14ac:dyDescent="0.2"/>
  <cols>
    <col min="1" max="1" width="8.42578125" style="25" bestFit="1" customWidth="1"/>
    <col min="2" max="2" width="3.85546875" style="25" bestFit="1" customWidth="1"/>
    <col min="3" max="3" width="7" style="26" bestFit="1" customWidth="1"/>
    <col min="4" max="4" width="7.5703125" style="27" bestFit="1" customWidth="1"/>
    <col min="5" max="5" width="7" style="17" bestFit="1" customWidth="1"/>
    <col min="6" max="6" width="9.42578125" style="17" bestFit="1" customWidth="1"/>
    <col min="7" max="7" width="4" style="28" bestFit="1" customWidth="1"/>
    <col min="8" max="8" width="6.85546875" style="17" bestFit="1" customWidth="1"/>
    <col min="9" max="9" width="6.140625" style="17" bestFit="1" customWidth="1"/>
    <col min="10" max="11" width="2.7109375" style="17" bestFit="1" customWidth="1"/>
    <col min="12" max="12" width="7.7109375" style="16" bestFit="1" customWidth="1"/>
    <col min="13" max="13" width="7" style="16" bestFit="1" customWidth="1"/>
    <col min="14" max="14" width="9.5703125" style="16" bestFit="1" customWidth="1"/>
    <col min="15" max="15" width="3.85546875" style="16" bestFit="1" customWidth="1"/>
    <col min="16" max="16" width="31.140625" style="16" bestFit="1" customWidth="1"/>
    <col min="17" max="17" width="5.42578125" style="16" bestFit="1" customWidth="1"/>
    <col min="18" max="16384" width="9.140625" style="16"/>
  </cols>
  <sheetData>
    <row r="1" spans="1:19" s="36" customFormat="1" x14ac:dyDescent="0.2">
      <c r="A1" s="31" t="s">
        <v>0</v>
      </c>
      <c r="B1" s="31" t="s">
        <v>12</v>
      </c>
      <c r="C1" s="32" t="s">
        <v>1</v>
      </c>
      <c r="D1" s="33" t="s">
        <v>25</v>
      </c>
      <c r="E1" s="34" t="s">
        <v>44</v>
      </c>
      <c r="F1" s="34" t="s">
        <v>6</v>
      </c>
      <c r="G1" s="35" t="s">
        <v>4</v>
      </c>
      <c r="H1" s="34" t="s">
        <v>8</v>
      </c>
      <c r="I1" s="34" t="s">
        <v>3</v>
      </c>
      <c r="J1" s="34" t="s">
        <v>27</v>
      </c>
      <c r="K1" s="34" t="s">
        <v>28</v>
      </c>
      <c r="L1" s="36" t="s">
        <v>21</v>
      </c>
      <c r="M1" s="36" t="s">
        <v>9</v>
      </c>
      <c r="N1" s="36" t="s">
        <v>22</v>
      </c>
      <c r="O1" s="36" t="s">
        <v>23</v>
      </c>
      <c r="P1" s="36" t="s">
        <v>5</v>
      </c>
      <c r="Q1" s="36" t="s">
        <v>45</v>
      </c>
      <c r="R1" s="36" t="s">
        <v>52</v>
      </c>
      <c r="S1" s="36" t="s">
        <v>52</v>
      </c>
    </row>
    <row r="2" spans="1:19" x14ac:dyDescent="0.2">
      <c r="A2" s="25" t="s">
        <v>53</v>
      </c>
      <c r="B2" s="25">
        <v>1</v>
      </c>
      <c r="C2" s="26">
        <v>40693</v>
      </c>
      <c r="D2" s="17">
        <v>143</v>
      </c>
      <c r="E2" s="17">
        <v>7616</v>
      </c>
      <c r="F2" s="17">
        <v>1437616</v>
      </c>
      <c r="G2" s="28">
        <v>39</v>
      </c>
      <c r="H2" s="17">
        <v>27</v>
      </c>
      <c r="M2" s="16">
        <v>1</v>
      </c>
      <c r="N2" s="16">
        <v>0</v>
      </c>
      <c r="Q2" s="16">
        <v>0</v>
      </c>
      <c r="R2" s="17">
        <f t="shared" ref="R2:R25" si="0">IF(F2=F1,R1+C2-C1,IF(Q2&gt;-1,Q2,"noval"))</f>
        <v>0</v>
      </c>
      <c r="S2" s="17">
        <v>0</v>
      </c>
    </row>
    <row r="3" spans="1:19" x14ac:dyDescent="0.2">
      <c r="A3" s="25" t="s">
        <v>53</v>
      </c>
      <c r="B3" s="25">
        <v>1</v>
      </c>
      <c r="C3" s="26">
        <v>40703</v>
      </c>
      <c r="D3" s="17">
        <v>143</v>
      </c>
      <c r="E3" s="19">
        <v>7616</v>
      </c>
      <c r="F3" s="17">
        <v>1437616</v>
      </c>
      <c r="G3" s="28">
        <v>60.3</v>
      </c>
      <c r="H3" s="17">
        <v>134</v>
      </c>
      <c r="M3" s="16">
        <v>1</v>
      </c>
      <c r="R3" s="17">
        <f t="shared" si="0"/>
        <v>10</v>
      </c>
      <c r="S3" s="17">
        <v>10</v>
      </c>
    </row>
    <row r="4" spans="1:19" x14ac:dyDescent="0.2">
      <c r="A4" s="25" t="s">
        <v>53</v>
      </c>
      <c r="B4" s="25">
        <v>1</v>
      </c>
      <c r="C4" s="26">
        <v>40708</v>
      </c>
      <c r="D4" s="17">
        <v>143</v>
      </c>
      <c r="E4" s="17">
        <v>7616</v>
      </c>
      <c r="F4" s="17">
        <v>1437616</v>
      </c>
      <c r="G4" s="28">
        <v>67.3</v>
      </c>
      <c r="H4" s="17">
        <v>184</v>
      </c>
      <c r="I4" s="17">
        <v>112</v>
      </c>
      <c r="M4" s="16">
        <v>1</v>
      </c>
      <c r="R4" s="17">
        <f t="shared" si="0"/>
        <v>15</v>
      </c>
      <c r="S4" s="17">
        <v>15</v>
      </c>
    </row>
    <row r="5" spans="1:19" x14ac:dyDescent="0.2">
      <c r="A5" s="25" t="s">
        <v>53</v>
      </c>
      <c r="B5" s="25">
        <v>1</v>
      </c>
      <c r="C5" s="26">
        <v>40714</v>
      </c>
      <c r="D5" s="17">
        <v>143</v>
      </c>
      <c r="E5" s="17">
        <v>7616</v>
      </c>
      <c r="F5" s="17">
        <v>1437616</v>
      </c>
      <c r="G5" s="28">
        <v>72.8</v>
      </c>
      <c r="H5" s="17">
        <v>186</v>
      </c>
      <c r="I5" s="17">
        <v>153</v>
      </c>
      <c r="L5" s="18"/>
      <c r="M5" s="16">
        <v>1</v>
      </c>
      <c r="R5" s="17">
        <f t="shared" si="0"/>
        <v>21</v>
      </c>
      <c r="S5" s="17">
        <v>21</v>
      </c>
    </row>
    <row r="6" spans="1:19" x14ac:dyDescent="0.2">
      <c r="A6" s="25" t="s">
        <v>53</v>
      </c>
      <c r="B6" s="25">
        <v>1</v>
      </c>
      <c r="C6" s="26">
        <v>40693</v>
      </c>
      <c r="D6" s="17">
        <v>143</v>
      </c>
      <c r="E6" s="17">
        <v>7617</v>
      </c>
      <c r="F6" s="17">
        <v>1437617</v>
      </c>
      <c r="G6" s="28">
        <v>38.9</v>
      </c>
      <c r="H6" s="17">
        <v>26</v>
      </c>
      <c r="M6" s="16">
        <v>1</v>
      </c>
      <c r="N6" s="16">
        <v>1</v>
      </c>
      <c r="Q6" s="16">
        <v>1</v>
      </c>
      <c r="R6" s="17">
        <f t="shared" si="0"/>
        <v>1</v>
      </c>
      <c r="S6" s="17">
        <v>1</v>
      </c>
    </row>
    <row r="7" spans="1:19" x14ac:dyDescent="0.2">
      <c r="A7" s="25" t="s">
        <v>53</v>
      </c>
      <c r="B7" s="25">
        <v>1</v>
      </c>
      <c r="C7" s="26">
        <v>40703</v>
      </c>
      <c r="D7" s="17">
        <v>143</v>
      </c>
      <c r="E7" s="19">
        <v>7617</v>
      </c>
      <c r="F7" s="17">
        <v>1437617</v>
      </c>
      <c r="G7" s="28">
        <v>61.9</v>
      </c>
      <c r="H7" s="17">
        <v>122</v>
      </c>
      <c r="M7" s="16">
        <v>1</v>
      </c>
      <c r="R7" s="17">
        <f t="shared" si="0"/>
        <v>11</v>
      </c>
      <c r="S7" s="17">
        <v>11</v>
      </c>
    </row>
    <row r="8" spans="1:19" x14ac:dyDescent="0.2">
      <c r="A8" s="25" t="s">
        <v>53</v>
      </c>
      <c r="B8" s="25">
        <v>1</v>
      </c>
      <c r="C8" s="26">
        <v>40708</v>
      </c>
      <c r="D8" s="17">
        <v>143</v>
      </c>
      <c r="E8" s="19">
        <v>7617</v>
      </c>
      <c r="F8" s="17">
        <v>1437617</v>
      </c>
      <c r="G8" s="28">
        <v>68.7</v>
      </c>
      <c r="H8" s="17">
        <v>214</v>
      </c>
      <c r="I8" s="17">
        <v>116</v>
      </c>
      <c r="M8" s="16">
        <v>1</v>
      </c>
      <c r="R8" s="17">
        <f t="shared" si="0"/>
        <v>16</v>
      </c>
      <c r="S8" s="17">
        <v>16</v>
      </c>
    </row>
    <row r="9" spans="1:19" x14ac:dyDescent="0.2">
      <c r="A9" s="25" t="s">
        <v>53</v>
      </c>
      <c r="B9" s="25">
        <v>1</v>
      </c>
      <c r="C9" s="26">
        <v>40714</v>
      </c>
      <c r="D9" s="17">
        <v>143</v>
      </c>
      <c r="E9" s="17">
        <v>7617</v>
      </c>
      <c r="F9" s="17">
        <v>1437617</v>
      </c>
      <c r="G9" s="28">
        <v>73.8</v>
      </c>
      <c r="H9" s="17">
        <v>181</v>
      </c>
      <c r="I9" s="17">
        <v>156</v>
      </c>
      <c r="M9" s="16">
        <v>1</v>
      </c>
      <c r="R9" s="17">
        <f t="shared" si="0"/>
        <v>22</v>
      </c>
      <c r="S9" s="17">
        <v>22</v>
      </c>
    </row>
    <row r="10" spans="1:19" x14ac:dyDescent="0.2">
      <c r="A10" s="25" t="s">
        <v>53</v>
      </c>
      <c r="B10" s="25">
        <v>1</v>
      </c>
      <c r="C10" s="26">
        <v>40693</v>
      </c>
      <c r="D10" s="17">
        <v>143</v>
      </c>
      <c r="E10" s="17">
        <v>7618</v>
      </c>
      <c r="F10" s="17">
        <v>1437618</v>
      </c>
      <c r="G10" s="28">
        <v>40.1</v>
      </c>
      <c r="H10" s="17">
        <v>28</v>
      </c>
      <c r="M10" s="16">
        <v>1</v>
      </c>
      <c r="N10" s="16">
        <v>1</v>
      </c>
      <c r="Q10" s="16">
        <v>1</v>
      </c>
      <c r="R10" s="17">
        <f t="shared" si="0"/>
        <v>1</v>
      </c>
      <c r="S10" s="17">
        <v>1</v>
      </c>
    </row>
    <row r="11" spans="1:19" x14ac:dyDescent="0.2">
      <c r="A11" s="25" t="s">
        <v>53</v>
      </c>
      <c r="B11" s="25">
        <v>1</v>
      </c>
      <c r="C11" s="26">
        <v>40703</v>
      </c>
      <c r="D11" s="17">
        <v>143</v>
      </c>
      <c r="E11" s="19">
        <v>7618</v>
      </c>
      <c r="F11" s="17">
        <v>1437618</v>
      </c>
      <c r="G11" s="28">
        <v>62.3</v>
      </c>
      <c r="H11" s="17">
        <v>139</v>
      </c>
      <c r="M11" s="16">
        <v>1</v>
      </c>
      <c r="R11" s="17">
        <f t="shared" si="0"/>
        <v>11</v>
      </c>
      <c r="S11" s="17">
        <v>11</v>
      </c>
    </row>
    <row r="12" spans="1:19" x14ac:dyDescent="0.2">
      <c r="A12" s="25" t="s">
        <v>53</v>
      </c>
      <c r="B12" s="25">
        <v>1</v>
      </c>
      <c r="C12" s="26">
        <v>40708</v>
      </c>
      <c r="D12" s="17">
        <v>143</v>
      </c>
      <c r="E12" s="17">
        <v>7618</v>
      </c>
      <c r="F12" s="17">
        <v>1437618</v>
      </c>
      <c r="G12" s="28">
        <v>68.599999999999994</v>
      </c>
      <c r="H12" s="17">
        <v>187</v>
      </c>
      <c r="I12" s="17">
        <v>122</v>
      </c>
      <c r="M12" s="16">
        <v>1</v>
      </c>
      <c r="R12" s="17">
        <f t="shared" si="0"/>
        <v>16</v>
      </c>
      <c r="S12" s="17">
        <v>16</v>
      </c>
    </row>
    <row r="13" spans="1:19" x14ac:dyDescent="0.2">
      <c r="A13" s="25" t="s">
        <v>53</v>
      </c>
      <c r="B13" s="25">
        <v>1</v>
      </c>
      <c r="C13" s="26">
        <v>40714</v>
      </c>
      <c r="D13" s="17">
        <v>143</v>
      </c>
      <c r="E13" s="19">
        <v>7618</v>
      </c>
      <c r="F13" s="17">
        <v>1437618</v>
      </c>
      <c r="G13" s="28">
        <v>73.8</v>
      </c>
      <c r="H13" s="17">
        <v>193</v>
      </c>
      <c r="I13" s="17">
        <v>163</v>
      </c>
      <c r="L13" s="18"/>
      <c r="M13" s="16">
        <v>1</v>
      </c>
      <c r="P13" s="16" t="s">
        <v>64</v>
      </c>
      <c r="R13" s="17">
        <f t="shared" si="0"/>
        <v>22</v>
      </c>
      <c r="S13" s="17">
        <v>22</v>
      </c>
    </row>
    <row r="14" spans="1:19" x14ac:dyDescent="0.2">
      <c r="A14" s="25" t="s">
        <v>53</v>
      </c>
      <c r="B14" s="25">
        <v>1</v>
      </c>
      <c r="C14" s="26">
        <v>40693</v>
      </c>
      <c r="D14" s="17">
        <v>143</v>
      </c>
      <c r="E14" s="17">
        <v>7619</v>
      </c>
      <c r="F14" s="17">
        <v>1437619</v>
      </c>
      <c r="G14" s="28">
        <v>39.4</v>
      </c>
      <c r="H14" s="17">
        <v>30</v>
      </c>
      <c r="M14" s="16">
        <v>1</v>
      </c>
      <c r="N14" s="16">
        <v>2</v>
      </c>
      <c r="Q14" s="16">
        <v>2</v>
      </c>
      <c r="R14" s="17">
        <f t="shared" si="0"/>
        <v>2</v>
      </c>
      <c r="S14" s="17">
        <v>2</v>
      </c>
    </row>
    <row r="15" spans="1:19" x14ac:dyDescent="0.2">
      <c r="A15" s="25" t="s">
        <v>53</v>
      </c>
      <c r="B15" s="25">
        <v>1</v>
      </c>
      <c r="C15" s="26">
        <v>40708</v>
      </c>
      <c r="D15" s="17">
        <v>143</v>
      </c>
      <c r="E15" s="17">
        <v>7619</v>
      </c>
      <c r="F15" s="17">
        <v>1437619</v>
      </c>
      <c r="G15" s="28">
        <v>68.5</v>
      </c>
      <c r="H15" s="17">
        <v>188</v>
      </c>
      <c r="I15" s="17">
        <v>123</v>
      </c>
      <c r="M15" s="16">
        <v>1</v>
      </c>
      <c r="R15" s="17">
        <f t="shared" si="0"/>
        <v>17</v>
      </c>
      <c r="S15" s="17">
        <v>17</v>
      </c>
    </row>
    <row r="16" spans="1:19" x14ac:dyDescent="0.2">
      <c r="A16" s="25" t="s">
        <v>53</v>
      </c>
      <c r="B16" s="25">
        <v>1</v>
      </c>
      <c r="C16" s="26">
        <v>40714</v>
      </c>
      <c r="D16" s="17">
        <v>143</v>
      </c>
      <c r="E16" s="19">
        <v>7619</v>
      </c>
      <c r="F16" s="17">
        <v>1437619</v>
      </c>
      <c r="G16" s="28">
        <v>74.599999999999994</v>
      </c>
      <c r="H16" s="17">
        <v>198</v>
      </c>
      <c r="I16" s="17">
        <v>160</v>
      </c>
      <c r="M16" s="16">
        <v>1</v>
      </c>
      <c r="R16" s="17">
        <f t="shared" si="0"/>
        <v>23</v>
      </c>
      <c r="S16" s="17">
        <v>23</v>
      </c>
    </row>
    <row r="17" spans="1:19" x14ac:dyDescent="0.2">
      <c r="A17" s="25" t="s">
        <v>53</v>
      </c>
      <c r="B17" s="25">
        <v>1</v>
      </c>
      <c r="C17" s="26">
        <v>40693</v>
      </c>
      <c r="D17" s="17">
        <v>143</v>
      </c>
      <c r="E17" s="17">
        <v>7620</v>
      </c>
      <c r="F17" s="17">
        <v>1437620</v>
      </c>
      <c r="G17" s="28">
        <v>38</v>
      </c>
      <c r="H17" s="17">
        <v>30</v>
      </c>
      <c r="M17" s="16">
        <v>1</v>
      </c>
      <c r="N17" s="16">
        <v>1</v>
      </c>
      <c r="Q17" s="16">
        <v>1</v>
      </c>
      <c r="R17" s="17">
        <f t="shared" si="0"/>
        <v>1</v>
      </c>
      <c r="S17" s="17">
        <v>1</v>
      </c>
    </row>
    <row r="18" spans="1:19" x14ac:dyDescent="0.2">
      <c r="A18" s="25" t="s">
        <v>53</v>
      </c>
      <c r="B18" s="25">
        <v>1</v>
      </c>
      <c r="C18" s="26">
        <v>40703</v>
      </c>
      <c r="D18" s="17">
        <v>143</v>
      </c>
      <c r="E18" s="17">
        <v>7620</v>
      </c>
      <c r="F18" s="17">
        <v>1437620</v>
      </c>
      <c r="G18" s="28">
        <v>59.6</v>
      </c>
      <c r="H18" s="17">
        <v>127</v>
      </c>
      <c r="M18" s="16">
        <v>1</v>
      </c>
      <c r="R18" s="17">
        <f t="shared" si="0"/>
        <v>11</v>
      </c>
      <c r="S18" s="17">
        <v>11</v>
      </c>
    </row>
    <row r="19" spans="1:19" x14ac:dyDescent="0.2">
      <c r="A19" s="25" t="s">
        <v>53</v>
      </c>
      <c r="B19" s="25">
        <v>1</v>
      </c>
      <c r="C19" s="26">
        <v>40708</v>
      </c>
      <c r="D19" s="17">
        <v>143</v>
      </c>
      <c r="E19" s="17">
        <v>7620</v>
      </c>
      <c r="F19" s="17">
        <v>1437620</v>
      </c>
      <c r="G19" s="28">
        <v>65.900000000000006</v>
      </c>
      <c r="H19" s="17">
        <v>150</v>
      </c>
      <c r="I19" s="17">
        <v>111</v>
      </c>
      <c r="M19" s="16">
        <v>1</v>
      </c>
      <c r="R19" s="17">
        <f t="shared" si="0"/>
        <v>16</v>
      </c>
      <c r="S19" s="17">
        <v>16</v>
      </c>
    </row>
    <row r="20" spans="1:19" x14ac:dyDescent="0.2">
      <c r="A20" s="25" t="s">
        <v>53</v>
      </c>
      <c r="B20" s="25">
        <v>1</v>
      </c>
      <c r="C20" s="26">
        <v>40714</v>
      </c>
      <c r="D20" s="17">
        <v>143</v>
      </c>
      <c r="E20" s="17">
        <v>7620</v>
      </c>
      <c r="F20" s="17">
        <v>1437620</v>
      </c>
      <c r="G20" s="28">
        <v>71.599999999999994</v>
      </c>
      <c r="H20" s="17">
        <v>173</v>
      </c>
      <c r="I20" s="17">
        <v>149</v>
      </c>
      <c r="L20" s="18"/>
      <c r="M20" s="16">
        <v>1</v>
      </c>
      <c r="R20" s="17">
        <f t="shared" si="0"/>
        <v>22</v>
      </c>
      <c r="S20" s="17">
        <v>22</v>
      </c>
    </row>
    <row r="21" spans="1:19" x14ac:dyDescent="0.2">
      <c r="A21" s="25" t="s">
        <v>53</v>
      </c>
      <c r="B21" s="25">
        <v>1</v>
      </c>
      <c r="C21" s="26">
        <v>40693</v>
      </c>
      <c r="D21" s="17">
        <v>143</v>
      </c>
      <c r="E21" s="17">
        <v>7621</v>
      </c>
      <c r="F21" s="17">
        <v>1437621</v>
      </c>
      <c r="G21" s="28">
        <v>44.5</v>
      </c>
      <c r="H21" s="17">
        <v>44</v>
      </c>
      <c r="M21" s="16">
        <v>1</v>
      </c>
      <c r="N21" s="16" t="s">
        <v>57</v>
      </c>
      <c r="Q21" s="16">
        <v>3</v>
      </c>
      <c r="R21" s="17">
        <f t="shared" si="0"/>
        <v>3</v>
      </c>
      <c r="S21" s="17">
        <v>3</v>
      </c>
    </row>
    <row r="22" spans="1:19" x14ac:dyDescent="0.2">
      <c r="A22" s="25" t="s">
        <v>53</v>
      </c>
      <c r="B22" s="25">
        <v>1</v>
      </c>
      <c r="C22" s="26">
        <v>40703</v>
      </c>
      <c r="D22" s="17">
        <v>143</v>
      </c>
      <c r="E22" s="19">
        <v>7621</v>
      </c>
      <c r="F22" s="17">
        <v>1437621</v>
      </c>
      <c r="G22" s="28">
        <v>66.400000000000006</v>
      </c>
      <c r="H22" s="17">
        <v>148</v>
      </c>
      <c r="M22" s="16">
        <v>1</v>
      </c>
      <c r="R22" s="17">
        <f t="shared" si="0"/>
        <v>13</v>
      </c>
      <c r="S22" s="17">
        <v>13</v>
      </c>
    </row>
    <row r="23" spans="1:19" x14ac:dyDescent="0.2">
      <c r="A23" s="25" t="s">
        <v>53</v>
      </c>
      <c r="B23" s="25">
        <v>1</v>
      </c>
      <c r="C23" s="26">
        <v>40708</v>
      </c>
      <c r="D23" s="17">
        <v>143</v>
      </c>
      <c r="E23" s="17">
        <v>7621</v>
      </c>
      <c r="F23" s="17">
        <v>1437621</v>
      </c>
      <c r="G23" s="28">
        <v>71.400000000000006</v>
      </c>
      <c r="H23" s="17">
        <v>220</v>
      </c>
      <c r="I23" s="17">
        <v>126</v>
      </c>
      <c r="M23" s="16">
        <v>1</v>
      </c>
      <c r="R23" s="17">
        <f t="shared" si="0"/>
        <v>18</v>
      </c>
      <c r="S23" s="17">
        <v>18</v>
      </c>
    </row>
    <row r="24" spans="1:19" x14ac:dyDescent="0.2">
      <c r="A24" s="25" t="s">
        <v>53</v>
      </c>
      <c r="B24" s="25">
        <v>1</v>
      </c>
      <c r="C24" s="26">
        <v>40714</v>
      </c>
      <c r="D24" s="17">
        <v>143</v>
      </c>
      <c r="E24" s="19">
        <v>7621</v>
      </c>
      <c r="F24" s="17">
        <v>1437621</v>
      </c>
      <c r="G24" s="28">
        <v>76</v>
      </c>
      <c r="H24" s="17">
        <v>212</v>
      </c>
      <c r="I24" s="17">
        <v>165</v>
      </c>
      <c r="L24" s="18"/>
      <c r="M24" s="16">
        <v>1</v>
      </c>
      <c r="R24" s="17">
        <f t="shared" si="0"/>
        <v>24</v>
      </c>
      <c r="S24" s="17">
        <v>24</v>
      </c>
    </row>
    <row r="25" spans="1:19" x14ac:dyDescent="0.2">
      <c r="A25" s="25" t="s">
        <v>53</v>
      </c>
      <c r="B25" s="25">
        <v>1</v>
      </c>
      <c r="C25" s="26">
        <v>40693</v>
      </c>
      <c r="D25" s="17">
        <v>143</v>
      </c>
      <c r="E25" s="17">
        <v>7622</v>
      </c>
      <c r="F25" s="17">
        <v>1437622</v>
      </c>
      <c r="G25" s="28">
        <v>38.299999999999997</v>
      </c>
      <c r="H25" s="17">
        <v>23</v>
      </c>
      <c r="L25" s="18"/>
      <c r="M25" s="16">
        <v>0</v>
      </c>
      <c r="N25" s="16">
        <v>1</v>
      </c>
      <c r="Q25" s="16">
        <v>1</v>
      </c>
      <c r="R25" s="17">
        <f t="shared" si="0"/>
        <v>1</v>
      </c>
      <c r="S25" s="17">
        <v>1</v>
      </c>
    </row>
    <row r="26" spans="1:19" x14ac:dyDescent="0.2">
      <c r="A26" s="25" t="s">
        <v>53</v>
      </c>
      <c r="B26" s="25">
        <v>1</v>
      </c>
      <c r="C26" s="26">
        <v>40693</v>
      </c>
      <c r="D26" s="17">
        <v>143</v>
      </c>
      <c r="E26" s="17">
        <v>7623</v>
      </c>
      <c r="F26" s="17">
        <v>1437623</v>
      </c>
      <c r="G26" s="28">
        <v>43.7</v>
      </c>
      <c r="H26" s="17">
        <v>42</v>
      </c>
      <c r="L26" s="18"/>
      <c r="M26" s="16">
        <v>0</v>
      </c>
      <c r="N26" s="16" t="s">
        <v>57</v>
      </c>
      <c r="Q26" s="16">
        <v>3</v>
      </c>
      <c r="R26" s="17">
        <f>IF(F26=F25,R25+C26-C25,IF(Q26&gt;-1,Q26,"noval"))</f>
        <v>3</v>
      </c>
      <c r="S26" s="17">
        <v>3</v>
      </c>
    </row>
    <row r="27" spans="1:19" x14ac:dyDescent="0.2">
      <c r="A27" s="25" t="s">
        <v>53</v>
      </c>
      <c r="B27" s="25">
        <v>1</v>
      </c>
      <c r="C27" s="26">
        <v>40703</v>
      </c>
      <c r="D27" s="17">
        <v>143</v>
      </c>
      <c r="E27" s="19">
        <v>7623</v>
      </c>
      <c r="F27" s="17">
        <v>1437623</v>
      </c>
      <c r="G27" s="28">
        <v>64.2</v>
      </c>
      <c r="H27" s="17">
        <v>140</v>
      </c>
      <c r="M27" s="16">
        <v>0</v>
      </c>
      <c r="R27" s="17">
        <f>IF(F27=F26,R26+C27-C26,IF(Q27&gt;-1,Q27,"noval"))</f>
        <v>13</v>
      </c>
      <c r="S27" s="17">
        <v>13</v>
      </c>
    </row>
    <row r="28" spans="1:19" x14ac:dyDescent="0.2">
      <c r="A28" s="25" t="s">
        <v>53</v>
      </c>
      <c r="B28" s="25">
        <v>1</v>
      </c>
      <c r="C28" s="26">
        <v>40708</v>
      </c>
      <c r="D28" s="17">
        <v>143</v>
      </c>
      <c r="E28" s="17">
        <v>7623</v>
      </c>
      <c r="F28" s="17">
        <v>1437623</v>
      </c>
      <c r="G28" s="28">
        <v>68.599999999999994</v>
      </c>
      <c r="H28" s="17">
        <v>200</v>
      </c>
      <c r="I28" s="17">
        <v>124</v>
      </c>
      <c r="M28" s="16">
        <v>0</v>
      </c>
      <c r="R28" s="17">
        <f>IF(F28=F27,R27+C28-C27,IF(Q28&gt;-1,Q28,"noval"))</f>
        <v>18</v>
      </c>
      <c r="S28" s="17">
        <v>18</v>
      </c>
    </row>
    <row r="29" spans="1:19" x14ac:dyDescent="0.2">
      <c r="A29" s="25" t="s">
        <v>53</v>
      </c>
      <c r="B29" s="25">
        <v>1</v>
      </c>
      <c r="C29" s="26">
        <v>40714</v>
      </c>
      <c r="D29" s="17">
        <v>143</v>
      </c>
      <c r="E29" s="19">
        <v>7623</v>
      </c>
      <c r="F29" s="17">
        <v>1437623</v>
      </c>
      <c r="G29" s="28">
        <v>72.5</v>
      </c>
      <c r="H29" s="17">
        <v>137</v>
      </c>
      <c r="I29" s="17">
        <v>155</v>
      </c>
      <c r="L29" s="18"/>
      <c r="M29" s="16">
        <v>0</v>
      </c>
      <c r="R29" s="17">
        <f>IF(F29=F28,R28+C29-C28,IF(Q29&gt;-1,Q29,"noval"))</f>
        <v>24</v>
      </c>
      <c r="S29" s="17">
        <v>24</v>
      </c>
    </row>
    <row r="30" spans="1:19" x14ac:dyDescent="0.2">
      <c r="A30" s="25" t="s">
        <v>53</v>
      </c>
      <c r="B30" s="25">
        <v>1</v>
      </c>
      <c r="C30" s="26">
        <v>40693</v>
      </c>
      <c r="D30" s="17">
        <v>143</v>
      </c>
      <c r="E30" s="17">
        <v>7624</v>
      </c>
      <c r="F30" s="17">
        <v>1437624</v>
      </c>
      <c r="G30" s="28">
        <v>40</v>
      </c>
      <c r="H30" s="17">
        <v>23</v>
      </c>
      <c r="L30" s="18"/>
      <c r="M30" s="16">
        <v>0</v>
      </c>
      <c r="N30" s="16">
        <v>1</v>
      </c>
      <c r="Q30" s="16">
        <v>1</v>
      </c>
      <c r="R30" s="17">
        <f t="shared" ref="R30:R51" si="1">IF(F30=F29,R29+C30-C29,IF(Q30&gt;-1,Q30,"noval"))</f>
        <v>1</v>
      </c>
      <c r="S30" s="17">
        <v>1</v>
      </c>
    </row>
    <row r="31" spans="1:19" x14ac:dyDescent="0.2">
      <c r="A31" s="25" t="s">
        <v>53</v>
      </c>
      <c r="B31" s="25">
        <v>1</v>
      </c>
      <c r="C31" s="26">
        <v>40703</v>
      </c>
      <c r="D31" s="17">
        <v>143</v>
      </c>
      <c r="E31" s="19">
        <v>7624</v>
      </c>
      <c r="F31" s="17">
        <v>1437624</v>
      </c>
      <c r="G31" s="28">
        <v>57.8</v>
      </c>
      <c r="H31" s="17">
        <v>111</v>
      </c>
      <c r="M31" s="16">
        <v>0</v>
      </c>
      <c r="R31" s="17">
        <f t="shared" si="1"/>
        <v>11</v>
      </c>
      <c r="S31" s="17">
        <v>11</v>
      </c>
    </row>
    <row r="32" spans="1:19" x14ac:dyDescent="0.2">
      <c r="A32" s="25" t="s">
        <v>53</v>
      </c>
      <c r="B32" s="25">
        <v>1</v>
      </c>
      <c r="C32" s="26">
        <v>40708</v>
      </c>
      <c r="D32" s="17">
        <v>143</v>
      </c>
      <c r="E32" s="19">
        <v>7624</v>
      </c>
      <c r="F32" s="17">
        <v>1437624</v>
      </c>
      <c r="G32" s="28">
        <v>64.3</v>
      </c>
      <c r="H32" s="17">
        <v>153</v>
      </c>
      <c r="I32" s="17">
        <v>96</v>
      </c>
      <c r="L32" s="18"/>
      <c r="M32" s="16">
        <v>0</v>
      </c>
      <c r="R32" s="17">
        <f t="shared" si="1"/>
        <v>16</v>
      </c>
      <c r="S32" s="17">
        <v>16</v>
      </c>
    </row>
    <row r="33" spans="1:19" x14ac:dyDescent="0.2">
      <c r="A33" s="25" t="s">
        <v>53</v>
      </c>
      <c r="B33" s="25">
        <v>1</v>
      </c>
      <c r="C33" s="26">
        <v>40714</v>
      </c>
      <c r="D33" s="17">
        <v>143</v>
      </c>
      <c r="E33" s="19">
        <v>7624</v>
      </c>
      <c r="F33" s="17">
        <v>1437624</v>
      </c>
      <c r="G33" s="28">
        <v>69.2</v>
      </c>
      <c r="H33" s="17">
        <v>143</v>
      </c>
      <c r="I33" s="17">
        <v>131</v>
      </c>
      <c r="L33" s="18"/>
      <c r="M33" s="16">
        <v>0</v>
      </c>
      <c r="R33" s="17">
        <f t="shared" si="1"/>
        <v>22</v>
      </c>
      <c r="S33" s="17">
        <v>22</v>
      </c>
    </row>
    <row r="34" spans="1:19" x14ac:dyDescent="0.2">
      <c r="A34" s="25" t="s">
        <v>53</v>
      </c>
      <c r="B34" s="25">
        <v>1</v>
      </c>
      <c r="C34" s="26">
        <v>40693</v>
      </c>
      <c r="D34" s="17">
        <v>143</v>
      </c>
      <c r="E34" s="17">
        <v>7625</v>
      </c>
      <c r="F34" s="17">
        <v>1437625</v>
      </c>
      <c r="G34" s="28">
        <v>40.799999999999997</v>
      </c>
      <c r="H34" s="17">
        <v>34</v>
      </c>
      <c r="L34" s="18"/>
      <c r="M34" s="16">
        <v>1</v>
      </c>
      <c r="N34" s="16">
        <v>3</v>
      </c>
      <c r="Q34" s="16">
        <v>3</v>
      </c>
      <c r="R34" s="17">
        <f t="shared" si="1"/>
        <v>3</v>
      </c>
      <c r="S34" s="17">
        <v>3</v>
      </c>
    </row>
    <row r="35" spans="1:19" x14ac:dyDescent="0.2">
      <c r="A35" s="25" t="s">
        <v>53</v>
      </c>
      <c r="B35" s="25">
        <v>1</v>
      </c>
      <c r="C35" s="26">
        <v>40708</v>
      </c>
      <c r="D35" s="17">
        <v>143</v>
      </c>
      <c r="E35" s="17">
        <v>7625</v>
      </c>
      <c r="F35" s="17">
        <v>1437625</v>
      </c>
      <c r="G35" s="28">
        <v>68.2</v>
      </c>
      <c r="H35" s="17">
        <v>197</v>
      </c>
      <c r="I35" s="17">
        <v>123</v>
      </c>
      <c r="M35" s="16">
        <v>1</v>
      </c>
      <c r="R35" s="17">
        <f t="shared" si="1"/>
        <v>18</v>
      </c>
      <c r="S35" s="17">
        <v>18</v>
      </c>
    </row>
    <row r="36" spans="1:19" x14ac:dyDescent="0.2">
      <c r="A36" s="25" t="s">
        <v>53</v>
      </c>
      <c r="B36" s="25">
        <v>1</v>
      </c>
      <c r="C36" s="26">
        <v>40714</v>
      </c>
      <c r="D36" s="17">
        <v>143</v>
      </c>
      <c r="E36" s="19">
        <v>7625</v>
      </c>
      <c r="F36" s="17">
        <v>1437625</v>
      </c>
      <c r="G36" s="28">
        <v>73.8</v>
      </c>
      <c r="H36" s="17">
        <v>193</v>
      </c>
      <c r="I36" s="17">
        <v>164</v>
      </c>
      <c r="L36" s="18"/>
      <c r="M36" s="16">
        <v>1</v>
      </c>
      <c r="R36" s="17">
        <f t="shared" si="1"/>
        <v>24</v>
      </c>
      <c r="S36" s="17">
        <v>24</v>
      </c>
    </row>
    <row r="37" spans="1:19" x14ac:dyDescent="0.2">
      <c r="A37" s="25" t="s">
        <v>53</v>
      </c>
      <c r="B37" s="25">
        <v>1</v>
      </c>
      <c r="C37" s="26">
        <v>40693</v>
      </c>
      <c r="D37" s="17">
        <v>143</v>
      </c>
      <c r="E37" s="17">
        <v>7626</v>
      </c>
      <c r="F37" s="17">
        <v>1437626</v>
      </c>
      <c r="G37" s="28">
        <v>40.200000000000003</v>
      </c>
      <c r="H37" s="17">
        <v>36</v>
      </c>
      <c r="L37" s="18"/>
      <c r="M37" s="16">
        <v>1</v>
      </c>
      <c r="N37" s="16">
        <v>2</v>
      </c>
      <c r="Q37" s="16">
        <v>2</v>
      </c>
      <c r="R37" s="17">
        <f t="shared" si="1"/>
        <v>2</v>
      </c>
      <c r="S37" s="17">
        <v>2</v>
      </c>
    </row>
    <row r="38" spans="1:19" x14ac:dyDescent="0.2">
      <c r="A38" s="25" t="s">
        <v>53</v>
      </c>
      <c r="B38" s="25">
        <v>1</v>
      </c>
      <c r="C38" s="26">
        <v>40703</v>
      </c>
      <c r="D38" s="17">
        <v>143</v>
      </c>
      <c r="E38" s="19">
        <v>7626</v>
      </c>
      <c r="F38" s="17">
        <v>1437626</v>
      </c>
      <c r="G38" s="28">
        <v>65</v>
      </c>
      <c r="H38" s="17">
        <v>139</v>
      </c>
      <c r="M38" s="16">
        <v>1</v>
      </c>
      <c r="R38" s="17">
        <f t="shared" si="1"/>
        <v>12</v>
      </c>
      <c r="S38" s="17">
        <v>12</v>
      </c>
    </row>
    <row r="39" spans="1:19" x14ac:dyDescent="0.2">
      <c r="A39" s="25" t="s">
        <v>53</v>
      </c>
      <c r="B39" s="25">
        <v>1</v>
      </c>
      <c r="C39" s="26">
        <v>40708</v>
      </c>
      <c r="D39" s="17">
        <v>143</v>
      </c>
      <c r="E39" s="19">
        <v>7626</v>
      </c>
      <c r="F39" s="17">
        <v>1437626</v>
      </c>
      <c r="G39" s="28">
        <v>71.400000000000006</v>
      </c>
      <c r="H39" s="17">
        <v>174</v>
      </c>
      <c r="I39" s="17">
        <v>127</v>
      </c>
      <c r="M39" s="16">
        <v>1</v>
      </c>
      <c r="R39" s="17">
        <f t="shared" si="1"/>
        <v>17</v>
      </c>
      <c r="S39" s="17">
        <v>17</v>
      </c>
    </row>
    <row r="40" spans="1:19" x14ac:dyDescent="0.2">
      <c r="A40" s="25" t="s">
        <v>53</v>
      </c>
      <c r="B40" s="25">
        <v>1</v>
      </c>
      <c r="C40" s="26">
        <v>40714</v>
      </c>
      <c r="D40" s="17">
        <v>143</v>
      </c>
      <c r="E40" s="17">
        <v>7626</v>
      </c>
      <c r="F40" s="17">
        <v>1437626</v>
      </c>
      <c r="G40" s="28">
        <v>77.2</v>
      </c>
      <c r="H40" s="17">
        <v>198</v>
      </c>
      <c r="I40" s="17">
        <v>170</v>
      </c>
      <c r="M40" s="16">
        <v>1</v>
      </c>
      <c r="R40" s="17">
        <f t="shared" si="1"/>
        <v>23</v>
      </c>
      <c r="S40" s="17">
        <v>23</v>
      </c>
    </row>
    <row r="41" spans="1:19" x14ac:dyDescent="0.2">
      <c r="A41" s="25" t="s">
        <v>53</v>
      </c>
      <c r="B41" s="25">
        <v>1</v>
      </c>
      <c r="C41" s="26">
        <v>40693</v>
      </c>
      <c r="D41" s="17">
        <v>143</v>
      </c>
      <c r="E41" s="17">
        <v>7627</v>
      </c>
      <c r="F41" s="17">
        <v>1437627</v>
      </c>
      <c r="G41" s="28">
        <v>40.200000000000003</v>
      </c>
      <c r="H41" s="17">
        <v>30</v>
      </c>
      <c r="L41" s="18"/>
      <c r="M41" s="16">
        <v>1</v>
      </c>
      <c r="N41" s="16">
        <v>1</v>
      </c>
      <c r="Q41" s="16">
        <v>1</v>
      </c>
      <c r="R41" s="17">
        <f t="shared" si="1"/>
        <v>1</v>
      </c>
      <c r="S41" s="17">
        <v>1</v>
      </c>
    </row>
    <row r="42" spans="1:19" x14ac:dyDescent="0.2">
      <c r="A42" s="25" t="s">
        <v>53</v>
      </c>
      <c r="B42" s="25">
        <v>1</v>
      </c>
      <c r="C42" s="26">
        <v>40703</v>
      </c>
      <c r="D42" s="17">
        <v>143</v>
      </c>
      <c r="E42" s="17">
        <v>7627</v>
      </c>
      <c r="F42" s="17">
        <v>1437627</v>
      </c>
      <c r="G42" s="28">
        <v>63.1</v>
      </c>
      <c r="H42" s="17">
        <v>152</v>
      </c>
      <c r="M42" s="16">
        <v>1</v>
      </c>
      <c r="R42" s="17">
        <f t="shared" si="1"/>
        <v>11</v>
      </c>
      <c r="S42" s="17">
        <v>11</v>
      </c>
    </row>
    <row r="43" spans="1:19" x14ac:dyDescent="0.2">
      <c r="A43" s="25" t="s">
        <v>53</v>
      </c>
      <c r="B43" s="25">
        <v>1</v>
      </c>
      <c r="C43" s="26">
        <v>40708</v>
      </c>
      <c r="D43" s="17">
        <v>143</v>
      </c>
      <c r="E43" s="17">
        <v>7627</v>
      </c>
      <c r="F43" s="17">
        <v>1437627</v>
      </c>
      <c r="G43" s="28">
        <v>71.3</v>
      </c>
      <c r="H43" s="17">
        <v>192</v>
      </c>
      <c r="I43" s="17">
        <v>120</v>
      </c>
      <c r="M43" s="16">
        <v>1</v>
      </c>
      <c r="R43" s="17">
        <f t="shared" si="1"/>
        <v>16</v>
      </c>
      <c r="S43" s="17">
        <v>16</v>
      </c>
    </row>
    <row r="44" spans="1:19" x14ac:dyDescent="0.2">
      <c r="A44" s="25" t="s">
        <v>53</v>
      </c>
      <c r="B44" s="25">
        <v>1</v>
      </c>
      <c r="C44" s="26">
        <v>40693</v>
      </c>
      <c r="D44" s="17">
        <v>143</v>
      </c>
      <c r="E44" s="17">
        <v>7628</v>
      </c>
      <c r="F44" s="17">
        <v>1437628</v>
      </c>
      <c r="G44" s="28">
        <v>45</v>
      </c>
      <c r="H44" s="17">
        <v>41</v>
      </c>
      <c r="L44" s="18"/>
      <c r="M44" s="16">
        <v>1</v>
      </c>
      <c r="N44" s="16" t="s">
        <v>57</v>
      </c>
      <c r="Q44" s="16">
        <v>4</v>
      </c>
      <c r="R44" s="17">
        <f t="shared" si="1"/>
        <v>4</v>
      </c>
      <c r="S44" s="17">
        <v>4</v>
      </c>
    </row>
    <row r="45" spans="1:19" x14ac:dyDescent="0.2">
      <c r="A45" s="25" t="s">
        <v>53</v>
      </c>
      <c r="B45" s="25">
        <v>1</v>
      </c>
      <c r="C45" s="26">
        <v>40703</v>
      </c>
      <c r="D45" s="17">
        <v>143</v>
      </c>
      <c r="E45" s="19">
        <v>7628</v>
      </c>
      <c r="F45" s="17">
        <v>1437628</v>
      </c>
      <c r="G45" s="28">
        <v>66.3</v>
      </c>
      <c r="H45" s="17">
        <v>175</v>
      </c>
      <c r="M45" s="16">
        <v>1</v>
      </c>
      <c r="R45" s="17">
        <f t="shared" si="1"/>
        <v>14</v>
      </c>
      <c r="S45" s="17">
        <v>14</v>
      </c>
    </row>
    <row r="46" spans="1:19" x14ac:dyDescent="0.2">
      <c r="A46" s="25" t="s">
        <v>53</v>
      </c>
      <c r="B46" s="25">
        <v>1</v>
      </c>
      <c r="C46" s="26">
        <v>40708</v>
      </c>
      <c r="D46" s="17">
        <v>143</v>
      </c>
      <c r="E46" s="17">
        <v>7628</v>
      </c>
      <c r="F46" s="17">
        <v>1437628</v>
      </c>
      <c r="G46" s="28">
        <v>71.3</v>
      </c>
      <c r="H46" s="17">
        <v>204</v>
      </c>
      <c r="I46" s="17">
        <v>124</v>
      </c>
      <c r="L46" s="18"/>
      <c r="M46" s="16">
        <v>1</v>
      </c>
      <c r="R46" s="17">
        <f t="shared" si="1"/>
        <v>19</v>
      </c>
      <c r="S46" s="17">
        <v>19</v>
      </c>
    </row>
    <row r="47" spans="1:19" x14ac:dyDescent="0.2">
      <c r="A47" s="25" t="s">
        <v>53</v>
      </c>
      <c r="B47" s="25">
        <v>1</v>
      </c>
      <c r="C47" s="26">
        <v>40714</v>
      </c>
      <c r="D47" s="17">
        <v>143</v>
      </c>
      <c r="E47" s="19">
        <v>7628</v>
      </c>
      <c r="F47" s="17">
        <v>1437628</v>
      </c>
      <c r="G47" s="28">
        <v>76.400000000000006</v>
      </c>
      <c r="H47" s="17">
        <v>181</v>
      </c>
      <c r="I47" s="17">
        <v>164</v>
      </c>
      <c r="M47" s="16">
        <v>1</v>
      </c>
      <c r="R47" s="17">
        <f t="shared" si="1"/>
        <v>25</v>
      </c>
      <c r="S47" s="17">
        <v>25</v>
      </c>
    </row>
    <row r="48" spans="1:19" x14ac:dyDescent="0.2">
      <c r="A48" s="25" t="s">
        <v>53</v>
      </c>
      <c r="B48" s="25">
        <v>1</v>
      </c>
      <c r="C48" s="26">
        <v>40693</v>
      </c>
      <c r="D48" s="17">
        <v>143</v>
      </c>
      <c r="E48" s="17">
        <v>7629</v>
      </c>
      <c r="F48" s="17">
        <v>1437629</v>
      </c>
      <c r="G48" s="28">
        <v>47.3</v>
      </c>
      <c r="H48" s="17">
        <v>50</v>
      </c>
      <c r="M48" s="16">
        <v>1</v>
      </c>
      <c r="N48" s="16" t="s">
        <v>57</v>
      </c>
      <c r="Q48" s="16">
        <v>4</v>
      </c>
      <c r="R48" s="17">
        <f t="shared" si="1"/>
        <v>4</v>
      </c>
      <c r="S48" s="17">
        <v>4</v>
      </c>
    </row>
    <row r="49" spans="1:19" x14ac:dyDescent="0.2">
      <c r="A49" s="25" t="s">
        <v>53</v>
      </c>
      <c r="B49" s="25">
        <v>1</v>
      </c>
      <c r="C49" s="26">
        <v>40708</v>
      </c>
      <c r="D49" s="17">
        <v>143</v>
      </c>
      <c r="E49" s="17">
        <v>7629</v>
      </c>
      <c r="F49" s="17">
        <v>1437629</v>
      </c>
      <c r="G49" s="28">
        <v>70.8</v>
      </c>
      <c r="H49" s="17">
        <v>196</v>
      </c>
      <c r="I49" s="17">
        <v>140</v>
      </c>
      <c r="M49" s="16">
        <v>1</v>
      </c>
      <c r="R49" s="17">
        <f t="shared" si="1"/>
        <v>19</v>
      </c>
      <c r="S49" s="17">
        <v>19</v>
      </c>
    </row>
    <row r="50" spans="1:19" x14ac:dyDescent="0.2">
      <c r="A50" s="25" t="s">
        <v>53</v>
      </c>
      <c r="B50" s="25">
        <v>1</v>
      </c>
      <c r="C50" s="26">
        <v>40714</v>
      </c>
      <c r="D50" s="17">
        <v>143</v>
      </c>
      <c r="E50" s="17">
        <v>7629</v>
      </c>
      <c r="F50" s="17">
        <v>1437629</v>
      </c>
      <c r="G50" s="28">
        <v>76.2</v>
      </c>
      <c r="H50" s="16">
        <v>195</v>
      </c>
      <c r="I50" s="17">
        <v>182</v>
      </c>
      <c r="L50" s="18"/>
      <c r="M50" s="16">
        <v>1</v>
      </c>
      <c r="R50" s="17">
        <f t="shared" si="1"/>
        <v>25</v>
      </c>
      <c r="S50" s="17">
        <v>25</v>
      </c>
    </row>
    <row r="51" spans="1:19" x14ac:dyDescent="0.2">
      <c r="A51" s="25" t="s">
        <v>53</v>
      </c>
      <c r="B51" s="25">
        <v>1</v>
      </c>
      <c r="C51" s="26">
        <v>40693</v>
      </c>
      <c r="D51" s="17">
        <v>143</v>
      </c>
      <c r="E51" s="17">
        <v>7630</v>
      </c>
      <c r="F51" s="17">
        <v>1437630</v>
      </c>
      <c r="G51" s="28">
        <v>38.6</v>
      </c>
      <c r="H51" s="17">
        <v>23</v>
      </c>
      <c r="M51" s="16">
        <v>0</v>
      </c>
      <c r="N51" s="16">
        <v>1</v>
      </c>
      <c r="Q51" s="16">
        <v>1</v>
      </c>
      <c r="R51" s="17">
        <f t="shared" si="1"/>
        <v>1</v>
      </c>
      <c r="S51" s="17">
        <v>1</v>
      </c>
    </row>
    <row r="52" spans="1:19" x14ac:dyDescent="0.2">
      <c r="A52" s="25" t="s">
        <v>53</v>
      </c>
      <c r="B52" s="25">
        <v>1</v>
      </c>
      <c r="C52" s="26">
        <v>40693</v>
      </c>
      <c r="D52" s="17">
        <v>143</v>
      </c>
      <c r="E52" s="17">
        <v>7631</v>
      </c>
      <c r="F52" s="17">
        <v>1437631</v>
      </c>
      <c r="G52" s="28">
        <v>50.3</v>
      </c>
      <c r="H52" s="17">
        <v>57</v>
      </c>
      <c r="M52" s="16">
        <v>0</v>
      </c>
      <c r="N52" s="16" t="s">
        <v>97</v>
      </c>
      <c r="R52" s="17"/>
      <c r="S52" s="17"/>
    </row>
    <row r="53" spans="1:19" x14ac:dyDescent="0.2">
      <c r="A53" s="25" t="s">
        <v>53</v>
      </c>
      <c r="B53" s="25">
        <v>1</v>
      </c>
      <c r="C53" s="26">
        <v>40693</v>
      </c>
      <c r="D53" s="17">
        <v>143</v>
      </c>
      <c r="E53" s="17">
        <v>7632</v>
      </c>
      <c r="F53" s="17">
        <v>1437632</v>
      </c>
      <c r="G53" s="28">
        <v>41.4</v>
      </c>
      <c r="H53" s="17">
        <v>28</v>
      </c>
      <c r="M53" s="16">
        <v>0</v>
      </c>
      <c r="N53" s="16">
        <v>2</v>
      </c>
      <c r="Q53" s="16">
        <v>2</v>
      </c>
      <c r="R53" s="17">
        <f>IF(F53=F52,R52+C53-C52,IF(Q53&gt;-1,Q53,"noval"))</f>
        <v>2</v>
      </c>
      <c r="S53" s="17">
        <v>2</v>
      </c>
    </row>
    <row r="54" spans="1:19" x14ac:dyDescent="0.2">
      <c r="A54" s="25" t="s">
        <v>53</v>
      </c>
      <c r="B54" s="25">
        <v>1</v>
      </c>
      <c r="C54" s="26">
        <v>40693</v>
      </c>
      <c r="D54" s="17">
        <v>143</v>
      </c>
      <c r="E54" s="17">
        <v>7633</v>
      </c>
      <c r="F54" s="17">
        <v>1437633</v>
      </c>
      <c r="G54" s="28">
        <v>54</v>
      </c>
      <c r="H54" s="17">
        <v>79</v>
      </c>
      <c r="M54" s="16">
        <v>1</v>
      </c>
      <c r="N54" s="16" t="s">
        <v>96</v>
      </c>
      <c r="R54" s="17"/>
      <c r="S54" s="17"/>
    </row>
    <row r="55" spans="1:19" x14ac:dyDescent="0.2">
      <c r="A55" s="25" t="s">
        <v>53</v>
      </c>
      <c r="B55" s="25">
        <v>1</v>
      </c>
      <c r="C55" s="26">
        <v>40703</v>
      </c>
      <c r="D55" s="17">
        <v>143</v>
      </c>
      <c r="E55" s="17">
        <v>7633</v>
      </c>
      <c r="F55" s="17">
        <v>1437633</v>
      </c>
      <c r="G55" s="28">
        <v>72.099999999999994</v>
      </c>
      <c r="H55" s="17">
        <v>211</v>
      </c>
      <c r="M55" s="16">
        <v>1</v>
      </c>
      <c r="R55" s="17"/>
      <c r="S55" s="17"/>
    </row>
    <row r="56" spans="1:19" x14ac:dyDescent="0.2">
      <c r="A56" s="25" t="s">
        <v>53</v>
      </c>
      <c r="B56" s="25">
        <v>1</v>
      </c>
      <c r="C56" s="26">
        <v>40708</v>
      </c>
      <c r="D56" s="17">
        <v>143</v>
      </c>
      <c r="E56" s="17">
        <v>7633</v>
      </c>
      <c r="F56" s="17">
        <v>1437633</v>
      </c>
      <c r="G56" s="28">
        <v>76.599999999999994</v>
      </c>
      <c r="H56" s="17">
        <v>218</v>
      </c>
      <c r="I56" s="17">
        <v>166</v>
      </c>
      <c r="M56" s="16">
        <v>1</v>
      </c>
      <c r="R56" s="17"/>
      <c r="S56" s="17"/>
    </row>
    <row r="57" spans="1:19" x14ac:dyDescent="0.2">
      <c r="A57" s="25" t="s">
        <v>53</v>
      </c>
      <c r="B57" s="25">
        <v>1</v>
      </c>
      <c r="C57" s="26">
        <v>40693</v>
      </c>
      <c r="D57" s="17">
        <v>143</v>
      </c>
      <c r="E57" s="17">
        <v>7634</v>
      </c>
      <c r="F57" s="17">
        <v>1437634</v>
      </c>
      <c r="G57" s="28">
        <v>54.1</v>
      </c>
      <c r="H57" s="17">
        <v>86</v>
      </c>
      <c r="M57" s="16">
        <v>1</v>
      </c>
      <c r="N57" s="16" t="s">
        <v>98</v>
      </c>
      <c r="R57" s="17"/>
      <c r="S57" s="17"/>
    </row>
    <row r="58" spans="1:19" x14ac:dyDescent="0.2">
      <c r="A58" s="25" t="s">
        <v>53</v>
      </c>
      <c r="B58" s="25">
        <v>1</v>
      </c>
      <c r="C58" s="26">
        <v>40708</v>
      </c>
      <c r="D58" s="17">
        <v>143</v>
      </c>
      <c r="E58" s="17">
        <v>7634</v>
      </c>
      <c r="F58" s="17">
        <v>1437634</v>
      </c>
      <c r="G58" s="28">
        <v>77.599999999999994</v>
      </c>
      <c r="H58" s="17">
        <v>224</v>
      </c>
      <c r="I58" s="17">
        <v>177</v>
      </c>
      <c r="M58" s="16">
        <v>1</v>
      </c>
      <c r="R58" s="17"/>
      <c r="S58" s="17"/>
    </row>
    <row r="59" spans="1:19" x14ac:dyDescent="0.2">
      <c r="A59" s="25" t="s">
        <v>53</v>
      </c>
      <c r="B59" s="25">
        <v>1</v>
      </c>
      <c r="C59" s="26">
        <v>40714</v>
      </c>
      <c r="D59" s="17">
        <v>143</v>
      </c>
      <c r="E59" s="19">
        <v>7634</v>
      </c>
      <c r="F59" s="17">
        <v>1437634</v>
      </c>
      <c r="G59" s="28">
        <v>81.599999999999994</v>
      </c>
      <c r="H59" s="17">
        <v>200</v>
      </c>
      <c r="I59" s="17">
        <v>209</v>
      </c>
      <c r="M59" s="16">
        <v>1</v>
      </c>
      <c r="R59" s="17"/>
      <c r="S59" s="17"/>
    </row>
    <row r="60" spans="1:19" x14ac:dyDescent="0.2">
      <c r="A60" s="25" t="s">
        <v>53</v>
      </c>
      <c r="B60" s="25">
        <v>1</v>
      </c>
      <c r="C60" s="26">
        <v>40693</v>
      </c>
      <c r="D60" s="17">
        <v>143</v>
      </c>
      <c r="E60" s="17">
        <v>7635</v>
      </c>
      <c r="F60" s="17">
        <v>1437635</v>
      </c>
      <c r="G60" s="28">
        <v>41.2</v>
      </c>
      <c r="H60" s="17">
        <v>20</v>
      </c>
      <c r="M60" s="16">
        <v>0</v>
      </c>
      <c r="N60" s="16">
        <v>3</v>
      </c>
      <c r="P60" s="16" t="s">
        <v>61</v>
      </c>
      <c r="Q60" s="16">
        <v>3</v>
      </c>
      <c r="R60" s="17">
        <f>IF(F60=F59,R59+C60-C59,IF(Q60&gt;-1,Q60,"noval"))</f>
        <v>3</v>
      </c>
      <c r="S60" s="17">
        <v>3</v>
      </c>
    </row>
    <row r="61" spans="1:19" x14ac:dyDescent="0.2">
      <c r="A61" s="25" t="s">
        <v>53</v>
      </c>
      <c r="B61" s="25">
        <v>1</v>
      </c>
      <c r="C61" s="26">
        <v>40693</v>
      </c>
      <c r="D61" s="17">
        <v>143</v>
      </c>
      <c r="E61" s="17">
        <v>7636</v>
      </c>
      <c r="F61" s="17">
        <v>1437636</v>
      </c>
      <c r="G61" s="28">
        <v>47.4</v>
      </c>
      <c r="H61" s="17">
        <v>58</v>
      </c>
      <c r="M61" s="16">
        <v>1</v>
      </c>
      <c r="N61" s="16">
        <v>5</v>
      </c>
      <c r="Q61" s="16">
        <v>5</v>
      </c>
      <c r="R61" s="17">
        <f>IF(F61=F60,R60+C61-C60,IF(Q61&gt;-1,Q61,"noval"))</f>
        <v>5</v>
      </c>
      <c r="S61" s="17">
        <v>5</v>
      </c>
    </row>
    <row r="62" spans="1:19" x14ac:dyDescent="0.2">
      <c r="A62" s="25" t="s">
        <v>53</v>
      </c>
      <c r="B62" s="25">
        <v>1</v>
      </c>
      <c r="C62" s="26">
        <v>40703</v>
      </c>
      <c r="D62" s="17">
        <v>143</v>
      </c>
      <c r="E62" s="17">
        <v>7636</v>
      </c>
      <c r="F62" s="17">
        <v>1437636</v>
      </c>
      <c r="G62" s="28">
        <v>70</v>
      </c>
      <c r="H62" s="17">
        <v>177</v>
      </c>
      <c r="M62" s="16">
        <v>1</v>
      </c>
      <c r="R62" s="17">
        <f>IF(F62=F61,R61+C62-C61,IF(Q62&gt;-1,Q62,"noval"))</f>
        <v>15</v>
      </c>
      <c r="S62" s="17">
        <v>15</v>
      </c>
    </row>
    <row r="63" spans="1:19" x14ac:dyDescent="0.2">
      <c r="A63" s="25" t="s">
        <v>53</v>
      </c>
      <c r="B63" s="25">
        <v>1</v>
      </c>
      <c r="C63" s="26">
        <v>40708</v>
      </c>
      <c r="D63" s="17">
        <v>143</v>
      </c>
      <c r="E63" s="17">
        <v>7636</v>
      </c>
      <c r="F63" s="17">
        <v>1437636</v>
      </c>
      <c r="G63" s="28">
        <v>72.400000000000006</v>
      </c>
      <c r="H63" s="17">
        <v>194</v>
      </c>
      <c r="I63" s="17">
        <v>144</v>
      </c>
      <c r="M63" s="16">
        <v>1</v>
      </c>
      <c r="R63" s="17">
        <f>IF(F63=F62,R62+C63-C62,IF(Q63&gt;-1,Q63,"noval"))</f>
        <v>20</v>
      </c>
      <c r="S63" s="17">
        <v>20</v>
      </c>
    </row>
    <row r="64" spans="1:19" x14ac:dyDescent="0.2">
      <c r="A64" s="25" t="s">
        <v>53</v>
      </c>
      <c r="B64" s="25">
        <v>1</v>
      </c>
      <c r="C64" s="26">
        <v>40693</v>
      </c>
      <c r="D64" s="17">
        <v>143</v>
      </c>
      <c r="E64" s="17">
        <v>7637</v>
      </c>
      <c r="F64" s="17">
        <v>1437637</v>
      </c>
      <c r="G64" s="28">
        <v>53.4</v>
      </c>
      <c r="H64" s="17">
        <v>71</v>
      </c>
      <c r="M64" s="16">
        <v>1</v>
      </c>
      <c r="N64" s="16" t="s">
        <v>98</v>
      </c>
      <c r="R64" s="17"/>
      <c r="S64" s="17"/>
    </row>
    <row r="65" spans="1:19" x14ac:dyDescent="0.2">
      <c r="A65" s="25" t="s">
        <v>53</v>
      </c>
      <c r="B65" s="25">
        <v>1</v>
      </c>
      <c r="C65" s="26">
        <v>40703</v>
      </c>
      <c r="D65" s="17">
        <v>143</v>
      </c>
      <c r="E65" s="19">
        <v>7637</v>
      </c>
      <c r="F65" s="17">
        <v>1437637</v>
      </c>
      <c r="G65" s="28">
        <v>69.8</v>
      </c>
      <c r="H65" s="17">
        <v>171</v>
      </c>
      <c r="M65" s="16">
        <v>1</v>
      </c>
      <c r="R65" s="17"/>
      <c r="S65" s="17"/>
    </row>
    <row r="66" spans="1:19" x14ac:dyDescent="0.2">
      <c r="A66" s="25" t="s">
        <v>53</v>
      </c>
      <c r="B66" s="25">
        <v>1</v>
      </c>
      <c r="C66" s="26">
        <v>40708</v>
      </c>
      <c r="D66" s="17">
        <v>143</v>
      </c>
      <c r="E66" s="19">
        <v>7637</v>
      </c>
      <c r="F66" s="17">
        <v>1437637</v>
      </c>
      <c r="G66" s="28">
        <v>74.599999999999994</v>
      </c>
      <c r="H66" s="17">
        <v>205</v>
      </c>
      <c r="I66" s="17">
        <v>159</v>
      </c>
      <c r="M66" s="16">
        <v>1</v>
      </c>
      <c r="R66" s="17"/>
      <c r="S66" s="17"/>
    </row>
    <row r="67" spans="1:19" x14ac:dyDescent="0.2">
      <c r="A67" s="25" t="s">
        <v>53</v>
      </c>
      <c r="B67" s="25">
        <v>1</v>
      </c>
      <c r="C67" s="26">
        <v>40714</v>
      </c>
      <c r="D67" s="17">
        <v>143</v>
      </c>
      <c r="E67" s="17">
        <v>7637</v>
      </c>
      <c r="F67" s="17">
        <v>1437637</v>
      </c>
      <c r="G67" s="28">
        <v>79.400000000000006</v>
      </c>
      <c r="H67" s="17">
        <v>185</v>
      </c>
      <c r="I67" s="17">
        <v>193</v>
      </c>
      <c r="M67" s="16">
        <v>1</v>
      </c>
      <c r="R67" s="17"/>
      <c r="S67" s="17"/>
    </row>
    <row r="68" spans="1:19" x14ac:dyDescent="0.2">
      <c r="A68" s="25" t="s">
        <v>53</v>
      </c>
      <c r="B68" s="25">
        <v>1</v>
      </c>
      <c r="C68" s="26">
        <v>40693</v>
      </c>
      <c r="D68" s="17">
        <v>143</v>
      </c>
      <c r="E68" s="17">
        <v>7638</v>
      </c>
      <c r="F68" s="17">
        <v>1437638</v>
      </c>
      <c r="G68" s="28">
        <v>53.7</v>
      </c>
      <c r="H68" s="17">
        <v>86</v>
      </c>
      <c r="M68" s="16">
        <v>0</v>
      </c>
      <c r="N68" s="16" t="s">
        <v>98</v>
      </c>
      <c r="R68" s="17"/>
      <c r="S68" s="17"/>
    </row>
    <row r="69" spans="1:19" x14ac:dyDescent="0.2">
      <c r="A69" s="25" t="s">
        <v>53</v>
      </c>
      <c r="B69" s="25">
        <v>1</v>
      </c>
      <c r="C69" s="26">
        <v>40703</v>
      </c>
      <c r="D69" s="17">
        <v>143</v>
      </c>
      <c r="E69" s="19">
        <v>7638</v>
      </c>
      <c r="F69" s="17">
        <v>1437638</v>
      </c>
      <c r="G69" s="28">
        <v>58.2</v>
      </c>
      <c r="M69" s="16">
        <v>0</v>
      </c>
      <c r="P69" s="16" t="s">
        <v>82</v>
      </c>
      <c r="R69" s="17"/>
      <c r="S69" s="17"/>
    </row>
    <row r="70" spans="1:19" x14ac:dyDescent="0.2">
      <c r="A70" s="25" t="s">
        <v>53</v>
      </c>
      <c r="B70" s="25">
        <v>1</v>
      </c>
      <c r="C70" s="26">
        <v>40708</v>
      </c>
      <c r="D70" s="17">
        <v>143</v>
      </c>
      <c r="E70" s="17">
        <v>7638</v>
      </c>
      <c r="F70" s="17">
        <v>1437638</v>
      </c>
      <c r="G70" s="28">
        <v>74.599999999999994</v>
      </c>
      <c r="H70" s="17">
        <v>198</v>
      </c>
      <c r="I70" s="17">
        <v>160</v>
      </c>
      <c r="M70" s="16">
        <v>0</v>
      </c>
      <c r="R70" s="17"/>
      <c r="S70" s="17"/>
    </row>
    <row r="71" spans="1:19" x14ac:dyDescent="0.2">
      <c r="A71" s="25" t="s">
        <v>53</v>
      </c>
      <c r="B71" s="25">
        <v>1</v>
      </c>
      <c r="C71" s="26">
        <v>40714</v>
      </c>
      <c r="D71" s="17">
        <v>143</v>
      </c>
      <c r="E71" s="19">
        <v>7638</v>
      </c>
      <c r="F71" s="17">
        <v>1437638</v>
      </c>
      <c r="G71" s="28">
        <v>80.099999999999994</v>
      </c>
      <c r="H71" s="17">
        <v>192</v>
      </c>
      <c r="I71" s="17">
        <v>197</v>
      </c>
      <c r="M71" s="16">
        <v>0</v>
      </c>
      <c r="P71" s="16" t="s">
        <v>64</v>
      </c>
      <c r="R71" s="17"/>
      <c r="S71" s="17"/>
    </row>
    <row r="72" spans="1:19" x14ac:dyDescent="0.2">
      <c r="A72" s="25" t="s">
        <v>53</v>
      </c>
      <c r="B72" s="25">
        <v>1</v>
      </c>
      <c r="C72" s="26">
        <v>40714</v>
      </c>
      <c r="D72" s="17">
        <v>143</v>
      </c>
      <c r="E72" s="17">
        <v>7638</v>
      </c>
      <c r="F72" s="17">
        <v>1437638</v>
      </c>
      <c r="G72" s="28">
        <v>75.599999999999994</v>
      </c>
      <c r="H72" s="17">
        <v>145</v>
      </c>
      <c r="I72" s="17">
        <v>169</v>
      </c>
      <c r="L72" s="18"/>
      <c r="M72" s="16">
        <v>0</v>
      </c>
      <c r="R72" s="17"/>
      <c r="S72" s="17"/>
    </row>
    <row r="73" spans="1:19" x14ac:dyDescent="0.2">
      <c r="A73" s="25" t="s">
        <v>53</v>
      </c>
      <c r="B73" s="25">
        <v>1</v>
      </c>
      <c r="C73" s="26">
        <v>40693</v>
      </c>
      <c r="D73" s="17">
        <v>143</v>
      </c>
      <c r="E73" s="17">
        <v>7639</v>
      </c>
      <c r="F73" s="17">
        <v>1437639</v>
      </c>
      <c r="G73" s="28">
        <v>52.4</v>
      </c>
      <c r="H73" s="17">
        <v>79</v>
      </c>
      <c r="M73" s="16">
        <v>0</v>
      </c>
      <c r="N73" s="16" t="s">
        <v>99</v>
      </c>
      <c r="R73" s="17"/>
      <c r="S73" s="17"/>
    </row>
    <row r="74" spans="1:19" x14ac:dyDescent="0.2">
      <c r="A74" s="25" t="s">
        <v>53</v>
      </c>
      <c r="B74" s="25">
        <v>1</v>
      </c>
      <c r="C74" s="26">
        <v>40693</v>
      </c>
      <c r="D74" s="17">
        <v>143</v>
      </c>
      <c r="E74" s="17">
        <v>7640</v>
      </c>
      <c r="F74" s="17">
        <v>1437640</v>
      </c>
      <c r="G74" s="28">
        <v>45.3</v>
      </c>
      <c r="H74" s="17">
        <v>45</v>
      </c>
      <c r="M74" s="16">
        <v>1</v>
      </c>
      <c r="N74" s="16">
        <v>4</v>
      </c>
      <c r="Q74" s="16">
        <v>4</v>
      </c>
      <c r="R74" s="17">
        <f>IF(F74=F73,R73+C74-C73,IF(Q74&gt;-1,Q74,"noval"))</f>
        <v>4</v>
      </c>
      <c r="S74" s="17">
        <v>4</v>
      </c>
    </row>
    <row r="75" spans="1:19" x14ac:dyDescent="0.2">
      <c r="A75" s="25" t="s">
        <v>53</v>
      </c>
      <c r="B75" s="25">
        <v>1</v>
      </c>
      <c r="C75" s="26">
        <v>40703</v>
      </c>
      <c r="D75" s="17">
        <v>143</v>
      </c>
      <c r="E75" s="19">
        <v>7640</v>
      </c>
      <c r="F75" s="17">
        <v>1437640</v>
      </c>
      <c r="G75" s="28">
        <v>65.5</v>
      </c>
      <c r="H75" s="17">
        <v>160</v>
      </c>
      <c r="M75" s="16">
        <v>1</v>
      </c>
      <c r="R75" s="17">
        <f>IF(F75=F74,R74+C75-C74,IF(Q75&gt;-1,Q75,"noval"))</f>
        <v>14</v>
      </c>
      <c r="S75" s="17">
        <v>14</v>
      </c>
    </row>
    <row r="76" spans="1:19" x14ac:dyDescent="0.2">
      <c r="A76" s="25" t="s">
        <v>53</v>
      </c>
      <c r="B76" s="25">
        <v>1</v>
      </c>
      <c r="C76" s="26">
        <v>40708</v>
      </c>
      <c r="D76" s="17">
        <v>143</v>
      </c>
      <c r="E76" s="17">
        <v>7640</v>
      </c>
      <c r="F76" s="17">
        <v>1437640</v>
      </c>
      <c r="G76" s="28">
        <v>71.099999999999994</v>
      </c>
      <c r="H76" s="17">
        <v>208</v>
      </c>
      <c r="I76" s="17">
        <v>141</v>
      </c>
      <c r="M76" s="16">
        <v>1</v>
      </c>
      <c r="R76" s="17">
        <f>IF(F76=F75,R75+C76-C75,IF(Q76&gt;-1,Q76,"noval"))</f>
        <v>19</v>
      </c>
      <c r="S76" s="17">
        <v>19</v>
      </c>
    </row>
    <row r="77" spans="1:19" x14ac:dyDescent="0.2">
      <c r="A77" s="25" t="s">
        <v>53</v>
      </c>
      <c r="B77" s="25">
        <v>1</v>
      </c>
      <c r="C77" s="26">
        <v>40714</v>
      </c>
      <c r="D77" s="17">
        <v>143</v>
      </c>
      <c r="E77" s="19">
        <v>7640</v>
      </c>
      <c r="F77" s="17">
        <v>1437640</v>
      </c>
      <c r="G77" s="28">
        <v>74.400000000000006</v>
      </c>
      <c r="H77" s="17">
        <v>184</v>
      </c>
      <c r="I77" s="17">
        <v>179</v>
      </c>
      <c r="L77" s="18"/>
      <c r="M77" s="16">
        <v>1</v>
      </c>
      <c r="R77" s="17">
        <f>IF(F77=F76,R76+C77-C76,IF(Q77&gt;-1,Q77,"noval"))</f>
        <v>25</v>
      </c>
      <c r="S77" s="17">
        <v>25</v>
      </c>
    </row>
    <row r="78" spans="1:19" x14ac:dyDescent="0.2">
      <c r="A78" s="25" t="s">
        <v>53</v>
      </c>
      <c r="B78" s="25">
        <v>1</v>
      </c>
      <c r="C78" s="26">
        <v>40693</v>
      </c>
      <c r="D78" s="17">
        <v>143</v>
      </c>
      <c r="E78" s="17">
        <v>7641</v>
      </c>
      <c r="F78" s="17">
        <v>1437641</v>
      </c>
      <c r="G78" s="28">
        <v>51.4</v>
      </c>
      <c r="H78" s="16">
        <v>79</v>
      </c>
      <c r="M78" s="16">
        <v>1</v>
      </c>
      <c r="N78" s="16" t="s">
        <v>97</v>
      </c>
      <c r="R78" s="17"/>
      <c r="S78" s="17"/>
    </row>
    <row r="79" spans="1:19" x14ac:dyDescent="0.2">
      <c r="A79" s="25" t="s">
        <v>53</v>
      </c>
      <c r="B79" s="25">
        <v>1</v>
      </c>
      <c r="C79" s="26">
        <v>40703</v>
      </c>
      <c r="D79" s="17">
        <v>143</v>
      </c>
      <c r="E79" s="17">
        <v>7641</v>
      </c>
      <c r="F79" s="17">
        <v>1437641</v>
      </c>
      <c r="G79" s="28">
        <v>65.099999999999994</v>
      </c>
      <c r="H79" s="17">
        <v>187</v>
      </c>
      <c r="M79" s="16">
        <v>1</v>
      </c>
      <c r="R79" s="17"/>
      <c r="S79" s="17"/>
    </row>
    <row r="80" spans="1:19" x14ac:dyDescent="0.2">
      <c r="A80" s="25" t="s">
        <v>53</v>
      </c>
      <c r="B80" s="25">
        <v>1</v>
      </c>
      <c r="C80" s="26">
        <v>40708</v>
      </c>
      <c r="D80" s="17">
        <v>143</v>
      </c>
      <c r="E80" s="19">
        <v>7641</v>
      </c>
      <c r="F80" s="17">
        <v>1437641</v>
      </c>
      <c r="G80" s="28">
        <v>75.5</v>
      </c>
      <c r="H80" s="17">
        <v>214</v>
      </c>
      <c r="I80" s="17">
        <v>153</v>
      </c>
      <c r="M80" s="16">
        <v>1</v>
      </c>
      <c r="R80" s="17"/>
      <c r="S80" s="17"/>
    </row>
    <row r="81" spans="1:19" x14ac:dyDescent="0.2">
      <c r="A81" s="25" t="s">
        <v>53</v>
      </c>
      <c r="B81" s="25">
        <v>1</v>
      </c>
      <c r="C81" s="26">
        <v>40714</v>
      </c>
      <c r="D81" s="17">
        <v>143</v>
      </c>
      <c r="E81" s="19">
        <v>7641</v>
      </c>
      <c r="F81" s="17">
        <v>1437641</v>
      </c>
      <c r="G81" s="28">
        <v>80.400000000000006</v>
      </c>
      <c r="H81" s="17">
        <v>201</v>
      </c>
      <c r="I81" s="17">
        <v>188</v>
      </c>
      <c r="L81" s="18"/>
      <c r="M81" s="16">
        <v>1</v>
      </c>
      <c r="R81" s="17"/>
      <c r="S81" s="17"/>
    </row>
    <row r="82" spans="1:19" x14ac:dyDescent="0.2">
      <c r="A82" s="25" t="s">
        <v>53</v>
      </c>
      <c r="B82" s="25">
        <v>1</v>
      </c>
      <c r="C82" s="26">
        <v>40693</v>
      </c>
      <c r="D82" s="17">
        <v>143</v>
      </c>
      <c r="E82" s="17">
        <v>7642</v>
      </c>
      <c r="F82" s="17">
        <v>1437642</v>
      </c>
      <c r="G82" s="28">
        <v>52.1</v>
      </c>
      <c r="H82" s="17">
        <v>79</v>
      </c>
      <c r="M82" s="16">
        <v>1</v>
      </c>
      <c r="N82" s="16" t="s">
        <v>100</v>
      </c>
      <c r="R82" s="17"/>
      <c r="S82" s="17"/>
    </row>
    <row r="83" spans="1:19" x14ac:dyDescent="0.2">
      <c r="A83" s="25" t="s">
        <v>53</v>
      </c>
      <c r="B83" s="25">
        <v>1</v>
      </c>
      <c r="C83" s="26">
        <v>40703</v>
      </c>
      <c r="D83" s="17">
        <v>143</v>
      </c>
      <c r="E83" s="17">
        <v>7642</v>
      </c>
      <c r="F83" s="17">
        <v>1437642</v>
      </c>
      <c r="G83" s="28">
        <v>72</v>
      </c>
      <c r="M83" s="16">
        <v>1</v>
      </c>
      <c r="P83" s="16" t="s">
        <v>83</v>
      </c>
      <c r="R83" s="17"/>
      <c r="S83" s="17"/>
    </row>
    <row r="84" spans="1:19" x14ac:dyDescent="0.2">
      <c r="A84" s="25" t="s">
        <v>53</v>
      </c>
      <c r="B84" s="25">
        <v>1</v>
      </c>
      <c r="C84" s="26">
        <v>40708</v>
      </c>
      <c r="D84" s="17">
        <v>143</v>
      </c>
      <c r="E84" s="17">
        <v>7642</v>
      </c>
      <c r="F84" s="17">
        <v>1437642</v>
      </c>
      <c r="G84" s="28">
        <v>76.7</v>
      </c>
      <c r="H84" s="17">
        <v>213</v>
      </c>
      <c r="I84" s="17">
        <v>154</v>
      </c>
      <c r="M84" s="16">
        <v>1</v>
      </c>
      <c r="R84" s="17"/>
      <c r="S84" s="17"/>
    </row>
    <row r="85" spans="1:19" x14ac:dyDescent="0.2">
      <c r="A85" s="25" t="s">
        <v>53</v>
      </c>
      <c r="B85" s="25">
        <v>1</v>
      </c>
      <c r="C85" s="26">
        <v>40693</v>
      </c>
      <c r="D85" s="17">
        <v>143</v>
      </c>
      <c r="E85" s="17">
        <v>7643</v>
      </c>
      <c r="F85" s="17">
        <v>1437643</v>
      </c>
      <c r="G85" s="28">
        <v>45.5</v>
      </c>
      <c r="H85" s="17">
        <v>41</v>
      </c>
      <c r="L85" s="18"/>
      <c r="M85" s="16">
        <v>1</v>
      </c>
      <c r="N85" s="16">
        <v>3</v>
      </c>
      <c r="Q85" s="16">
        <v>3</v>
      </c>
      <c r="R85" s="17">
        <f t="shared" ref="R85:R116" si="2">IF(F85=F84,R84+C85-C84,IF(Q85&gt;-1,Q85,"noval"))</f>
        <v>3</v>
      </c>
      <c r="S85" s="17">
        <v>3</v>
      </c>
    </row>
    <row r="86" spans="1:19" x14ac:dyDescent="0.2">
      <c r="A86" s="25" t="s">
        <v>53</v>
      </c>
      <c r="B86" s="25">
        <v>1</v>
      </c>
      <c r="C86" s="26">
        <v>40703</v>
      </c>
      <c r="D86" s="17">
        <v>143</v>
      </c>
      <c r="E86" s="17">
        <v>7643</v>
      </c>
      <c r="F86" s="17">
        <v>1437643</v>
      </c>
      <c r="G86" s="28">
        <v>65</v>
      </c>
      <c r="H86" s="17">
        <v>152</v>
      </c>
      <c r="M86" s="16">
        <v>1</v>
      </c>
      <c r="R86" s="17">
        <f t="shared" si="2"/>
        <v>13</v>
      </c>
      <c r="S86" s="17">
        <v>13</v>
      </c>
    </row>
    <row r="87" spans="1:19" x14ac:dyDescent="0.2">
      <c r="A87" s="25" t="s">
        <v>53</v>
      </c>
      <c r="B87" s="25">
        <v>1</v>
      </c>
      <c r="C87" s="26">
        <v>40708</v>
      </c>
      <c r="D87" s="17">
        <v>143</v>
      </c>
      <c r="E87" s="17">
        <v>7643</v>
      </c>
      <c r="F87" s="17">
        <v>1437643</v>
      </c>
      <c r="G87" s="28">
        <v>72.599999999999994</v>
      </c>
      <c r="H87" s="16">
        <v>196</v>
      </c>
      <c r="I87" s="17">
        <v>137</v>
      </c>
      <c r="M87" s="16">
        <v>1</v>
      </c>
      <c r="R87" s="17">
        <f t="shared" si="2"/>
        <v>18</v>
      </c>
      <c r="S87" s="17">
        <v>18</v>
      </c>
    </row>
    <row r="88" spans="1:19" x14ac:dyDescent="0.2">
      <c r="A88" s="25" t="s">
        <v>53</v>
      </c>
      <c r="B88" s="25">
        <v>1</v>
      </c>
      <c r="C88" s="26">
        <v>40714</v>
      </c>
      <c r="D88" s="17">
        <v>143</v>
      </c>
      <c r="E88" s="17">
        <v>7643</v>
      </c>
      <c r="F88" s="17">
        <v>1437643</v>
      </c>
      <c r="G88" s="28">
        <v>75.599999999999994</v>
      </c>
      <c r="H88" s="17">
        <v>181</v>
      </c>
      <c r="I88" s="17">
        <v>175</v>
      </c>
      <c r="L88" s="18"/>
      <c r="M88" s="16">
        <v>1</v>
      </c>
      <c r="R88" s="17">
        <f t="shared" si="2"/>
        <v>24</v>
      </c>
      <c r="S88" s="17">
        <v>24</v>
      </c>
    </row>
    <row r="89" spans="1:19" x14ac:dyDescent="0.2">
      <c r="A89" s="25" t="s">
        <v>53</v>
      </c>
      <c r="B89" s="25">
        <v>1</v>
      </c>
      <c r="C89" s="26">
        <v>40693</v>
      </c>
      <c r="D89" s="17">
        <v>143</v>
      </c>
      <c r="E89" s="17">
        <v>7644</v>
      </c>
      <c r="F89" s="17">
        <v>1437644</v>
      </c>
      <c r="G89" s="28">
        <v>37.299999999999997</v>
      </c>
      <c r="H89" s="17">
        <v>24</v>
      </c>
      <c r="M89" s="16">
        <v>0</v>
      </c>
      <c r="N89" s="16">
        <v>1</v>
      </c>
      <c r="P89" s="16" t="s">
        <v>61</v>
      </c>
      <c r="Q89" s="16">
        <v>1</v>
      </c>
      <c r="R89" s="17">
        <f t="shared" si="2"/>
        <v>1</v>
      </c>
      <c r="S89" s="17">
        <v>1</v>
      </c>
    </row>
    <row r="90" spans="1:19" x14ac:dyDescent="0.2">
      <c r="A90" s="25" t="s">
        <v>53</v>
      </c>
      <c r="B90" s="25">
        <v>1</v>
      </c>
      <c r="C90" s="26">
        <v>40693</v>
      </c>
      <c r="D90" s="17">
        <v>143</v>
      </c>
      <c r="E90" s="17">
        <v>7645</v>
      </c>
      <c r="F90" s="17">
        <v>1437645</v>
      </c>
      <c r="G90" s="28">
        <v>37.5</v>
      </c>
      <c r="H90" s="17">
        <v>27</v>
      </c>
      <c r="M90" s="16">
        <v>0</v>
      </c>
      <c r="N90" s="16">
        <v>0</v>
      </c>
      <c r="Q90" s="16">
        <v>0</v>
      </c>
      <c r="R90" s="17">
        <f t="shared" si="2"/>
        <v>0</v>
      </c>
      <c r="S90" s="17">
        <v>0</v>
      </c>
    </row>
    <row r="91" spans="1:19" x14ac:dyDescent="0.2">
      <c r="A91" s="25" t="s">
        <v>53</v>
      </c>
      <c r="B91" s="25">
        <v>1</v>
      </c>
      <c r="C91" s="26">
        <v>40703</v>
      </c>
      <c r="D91" s="17">
        <v>143</v>
      </c>
      <c r="E91" s="17">
        <v>7645</v>
      </c>
      <c r="F91" s="17">
        <v>1437645</v>
      </c>
      <c r="G91" s="28">
        <v>60.8</v>
      </c>
      <c r="H91" s="17">
        <v>114</v>
      </c>
      <c r="M91" s="16">
        <v>0</v>
      </c>
      <c r="R91" s="17">
        <f t="shared" si="2"/>
        <v>10</v>
      </c>
      <c r="S91" s="17">
        <v>10</v>
      </c>
    </row>
    <row r="92" spans="1:19" x14ac:dyDescent="0.2">
      <c r="A92" s="25" t="s">
        <v>53</v>
      </c>
      <c r="B92" s="25">
        <v>1</v>
      </c>
      <c r="C92" s="26">
        <v>40708</v>
      </c>
      <c r="D92" s="17">
        <v>143</v>
      </c>
      <c r="E92" s="17">
        <v>7645</v>
      </c>
      <c r="F92" s="17">
        <v>1437645</v>
      </c>
      <c r="G92" s="28">
        <v>66.3</v>
      </c>
      <c r="H92" s="17">
        <v>163</v>
      </c>
      <c r="I92" s="17">
        <v>105</v>
      </c>
      <c r="M92" s="16">
        <v>0</v>
      </c>
      <c r="R92" s="17">
        <f t="shared" si="2"/>
        <v>15</v>
      </c>
      <c r="S92" s="17">
        <v>15</v>
      </c>
    </row>
    <row r="93" spans="1:19" x14ac:dyDescent="0.2">
      <c r="A93" s="25" t="s">
        <v>53</v>
      </c>
      <c r="B93" s="25">
        <v>1</v>
      </c>
      <c r="C93" s="26">
        <v>40693</v>
      </c>
      <c r="D93" s="17">
        <v>143</v>
      </c>
      <c r="E93" s="17">
        <v>7646</v>
      </c>
      <c r="F93" s="17">
        <v>1437646</v>
      </c>
      <c r="G93" s="28">
        <v>45.6</v>
      </c>
      <c r="H93" s="17">
        <v>48</v>
      </c>
      <c r="M93" s="16">
        <v>1</v>
      </c>
      <c r="N93" s="16" t="s">
        <v>58</v>
      </c>
      <c r="Q93" s="16">
        <v>4</v>
      </c>
      <c r="R93" s="17">
        <f t="shared" si="2"/>
        <v>4</v>
      </c>
      <c r="S93" s="17">
        <v>4</v>
      </c>
    </row>
    <row r="94" spans="1:19" x14ac:dyDescent="0.2">
      <c r="A94" s="25" t="s">
        <v>53</v>
      </c>
      <c r="B94" s="25">
        <v>1</v>
      </c>
      <c r="C94" s="26">
        <v>40703</v>
      </c>
      <c r="D94" s="17">
        <v>143</v>
      </c>
      <c r="E94" s="19">
        <v>7646</v>
      </c>
      <c r="F94" s="17">
        <v>1437646</v>
      </c>
      <c r="G94" s="28">
        <v>66.099999999999994</v>
      </c>
      <c r="H94" s="17">
        <v>146</v>
      </c>
      <c r="M94" s="16">
        <v>1</v>
      </c>
      <c r="R94" s="17">
        <f t="shared" si="2"/>
        <v>14</v>
      </c>
      <c r="S94" s="17">
        <v>14</v>
      </c>
    </row>
    <row r="95" spans="1:19" x14ac:dyDescent="0.2">
      <c r="A95" s="25" t="s">
        <v>53</v>
      </c>
      <c r="B95" s="25">
        <v>1</v>
      </c>
      <c r="C95" s="26">
        <v>40708</v>
      </c>
      <c r="D95" s="17">
        <v>143</v>
      </c>
      <c r="E95" s="19">
        <v>7646</v>
      </c>
      <c r="F95" s="17">
        <v>1437646</v>
      </c>
      <c r="G95" s="28">
        <v>71.2</v>
      </c>
      <c r="H95" s="17">
        <v>194</v>
      </c>
      <c r="I95" s="17">
        <v>137</v>
      </c>
      <c r="M95" s="16">
        <v>1</v>
      </c>
      <c r="R95" s="17">
        <f t="shared" si="2"/>
        <v>19</v>
      </c>
      <c r="S95" s="17">
        <v>19</v>
      </c>
    </row>
    <row r="96" spans="1:19" x14ac:dyDescent="0.2">
      <c r="A96" s="25" t="s">
        <v>53</v>
      </c>
      <c r="B96" s="25">
        <v>1</v>
      </c>
      <c r="C96" s="26">
        <v>40714</v>
      </c>
      <c r="D96" s="17">
        <v>143</v>
      </c>
      <c r="E96" s="19">
        <v>7646</v>
      </c>
      <c r="F96" s="17">
        <v>1437646</v>
      </c>
      <c r="G96" s="28">
        <v>76.2</v>
      </c>
      <c r="H96" s="17">
        <v>181</v>
      </c>
      <c r="I96" s="17">
        <v>171</v>
      </c>
      <c r="L96" s="18"/>
      <c r="M96" s="16">
        <v>1</v>
      </c>
      <c r="R96" s="17">
        <f t="shared" si="2"/>
        <v>25</v>
      </c>
      <c r="S96" s="17">
        <v>25</v>
      </c>
    </row>
    <row r="97" spans="1:19" x14ac:dyDescent="0.2">
      <c r="A97" s="25" t="s">
        <v>53</v>
      </c>
      <c r="B97" s="25">
        <v>1</v>
      </c>
      <c r="C97" s="26">
        <v>40693</v>
      </c>
      <c r="D97" s="17">
        <v>143</v>
      </c>
      <c r="E97" s="17">
        <v>7647</v>
      </c>
      <c r="F97" s="17">
        <v>1437647</v>
      </c>
      <c r="G97" s="28">
        <v>38.200000000000003</v>
      </c>
      <c r="H97" s="17">
        <v>21</v>
      </c>
      <c r="M97" s="16">
        <v>0</v>
      </c>
      <c r="N97" s="16">
        <v>2</v>
      </c>
      <c r="Q97" s="16">
        <v>2</v>
      </c>
      <c r="R97" s="17">
        <f t="shared" si="2"/>
        <v>2</v>
      </c>
      <c r="S97" s="17">
        <v>2</v>
      </c>
    </row>
    <row r="98" spans="1:19" x14ac:dyDescent="0.2">
      <c r="A98" s="25" t="s">
        <v>53</v>
      </c>
      <c r="B98" s="25">
        <v>1</v>
      </c>
      <c r="C98" s="26">
        <v>40693</v>
      </c>
      <c r="D98" s="17">
        <v>143</v>
      </c>
      <c r="E98" s="17">
        <v>7648</v>
      </c>
      <c r="F98" s="17">
        <v>1437648</v>
      </c>
      <c r="G98" s="28">
        <v>47.6</v>
      </c>
      <c r="H98" s="17">
        <v>51</v>
      </c>
      <c r="M98" s="16">
        <v>1</v>
      </c>
      <c r="N98" s="16" t="s">
        <v>58</v>
      </c>
      <c r="Q98" s="16">
        <v>5</v>
      </c>
      <c r="R98" s="17">
        <f t="shared" si="2"/>
        <v>5</v>
      </c>
      <c r="S98" s="17">
        <v>5</v>
      </c>
    </row>
    <row r="99" spans="1:19" x14ac:dyDescent="0.2">
      <c r="A99" s="25" t="s">
        <v>53</v>
      </c>
      <c r="B99" s="25">
        <v>1</v>
      </c>
      <c r="C99" s="26">
        <v>40703</v>
      </c>
      <c r="D99" s="17">
        <v>143</v>
      </c>
      <c r="E99" s="19">
        <v>7648</v>
      </c>
      <c r="F99" s="17">
        <v>1437648</v>
      </c>
      <c r="G99" s="28">
        <v>66.5</v>
      </c>
      <c r="H99" s="17">
        <v>143</v>
      </c>
      <c r="M99" s="16">
        <v>1</v>
      </c>
      <c r="R99" s="17">
        <f t="shared" si="2"/>
        <v>15</v>
      </c>
      <c r="S99" s="17">
        <v>15</v>
      </c>
    </row>
    <row r="100" spans="1:19" x14ac:dyDescent="0.2">
      <c r="A100" s="25" t="s">
        <v>53</v>
      </c>
      <c r="B100" s="25">
        <v>1</v>
      </c>
      <c r="C100" s="26">
        <v>40708</v>
      </c>
      <c r="D100" s="17">
        <v>143</v>
      </c>
      <c r="E100" s="19">
        <v>7648</v>
      </c>
      <c r="F100" s="17">
        <v>1437648</v>
      </c>
      <c r="G100" s="28">
        <v>71.900000000000006</v>
      </c>
      <c r="H100" s="17">
        <v>196</v>
      </c>
      <c r="I100" s="17">
        <v>148</v>
      </c>
      <c r="M100" s="16">
        <v>1</v>
      </c>
      <c r="R100" s="17">
        <f t="shared" si="2"/>
        <v>20</v>
      </c>
      <c r="S100" s="17">
        <v>20</v>
      </c>
    </row>
    <row r="101" spans="1:19" x14ac:dyDescent="0.2">
      <c r="A101" s="25" t="s">
        <v>53</v>
      </c>
      <c r="B101" s="25">
        <v>1</v>
      </c>
      <c r="C101" s="26">
        <v>40714</v>
      </c>
      <c r="D101" s="17">
        <v>143</v>
      </c>
      <c r="E101" s="19">
        <v>7648</v>
      </c>
      <c r="F101" s="17">
        <v>1437648</v>
      </c>
      <c r="G101" s="28">
        <v>76.099999999999994</v>
      </c>
      <c r="H101" s="17">
        <v>199</v>
      </c>
      <c r="I101" s="17">
        <v>183</v>
      </c>
      <c r="L101" s="18"/>
      <c r="M101" s="16">
        <v>1</v>
      </c>
      <c r="R101" s="17">
        <f t="shared" si="2"/>
        <v>26</v>
      </c>
      <c r="S101" s="17">
        <v>26</v>
      </c>
    </row>
    <row r="102" spans="1:19" x14ac:dyDescent="0.2">
      <c r="A102" s="25" t="s">
        <v>53</v>
      </c>
      <c r="B102" s="25">
        <v>1</v>
      </c>
      <c r="C102" s="26">
        <v>40693</v>
      </c>
      <c r="D102" s="17">
        <v>143</v>
      </c>
      <c r="E102" s="17">
        <v>7649</v>
      </c>
      <c r="F102" s="17">
        <v>1437649</v>
      </c>
      <c r="G102" s="28">
        <v>38.299999999999997</v>
      </c>
      <c r="H102" s="17">
        <v>21</v>
      </c>
      <c r="M102" s="16">
        <v>0</v>
      </c>
      <c r="N102" s="16">
        <v>2</v>
      </c>
      <c r="Q102" s="16">
        <v>2</v>
      </c>
      <c r="R102" s="17">
        <f t="shared" si="2"/>
        <v>2</v>
      </c>
      <c r="S102" s="17">
        <v>2</v>
      </c>
    </row>
    <row r="103" spans="1:19" x14ac:dyDescent="0.2">
      <c r="A103" s="25" t="s">
        <v>53</v>
      </c>
      <c r="B103" s="25">
        <v>1</v>
      </c>
      <c r="C103" s="26">
        <v>40697</v>
      </c>
      <c r="D103" s="17">
        <v>143</v>
      </c>
      <c r="E103" s="17">
        <v>7650</v>
      </c>
      <c r="F103" s="17">
        <v>1437650</v>
      </c>
      <c r="G103" s="28">
        <v>39.299999999999997</v>
      </c>
      <c r="H103" s="17">
        <v>21</v>
      </c>
      <c r="M103" s="16">
        <v>0</v>
      </c>
      <c r="N103" s="16">
        <v>0</v>
      </c>
      <c r="Q103" s="16">
        <v>0</v>
      </c>
      <c r="R103" s="17">
        <f t="shared" si="2"/>
        <v>0</v>
      </c>
      <c r="S103" s="17">
        <v>0</v>
      </c>
    </row>
    <row r="104" spans="1:19" x14ac:dyDescent="0.2">
      <c r="A104" s="25" t="s">
        <v>53</v>
      </c>
      <c r="B104" s="25">
        <v>1</v>
      </c>
      <c r="C104" s="26">
        <v>40697</v>
      </c>
      <c r="D104" s="17">
        <v>143</v>
      </c>
      <c r="E104" s="17">
        <v>7701</v>
      </c>
      <c r="F104" s="17">
        <v>1437701</v>
      </c>
      <c r="L104" s="18"/>
      <c r="M104" s="16">
        <v>0</v>
      </c>
      <c r="N104" s="16">
        <v>3</v>
      </c>
      <c r="Q104" s="16">
        <v>3</v>
      </c>
      <c r="R104" s="17">
        <f t="shared" si="2"/>
        <v>3</v>
      </c>
      <c r="S104" s="17">
        <v>3</v>
      </c>
    </row>
    <row r="105" spans="1:19" x14ac:dyDescent="0.2">
      <c r="A105" s="25" t="s">
        <v>53</v>
      </c>
      <c r="B105" s="25">
        <v>1</v>
      </c>
      <c r="C105" s="26">
        <v>40703</v>
      </c>
      <c r="D105" s="17">
        <v>143</v>
      </c>
      <c r="E105" s="17">
        <v>7701</v>
      </c>
      <c r="F105" s="17">
        <v>1437701</v>
      </c>
      <c r="G105" s="28">
        <v>54</v>
      </c>
      <c r="H105" s="17">
        <v>83</v>
      </c>
      <c r="M105" s="16">
        <v>0</v>
      </c>
      <c r="R105" s="17">
        <f t="shared" si="2"/>
        <v>9</v>
      </c>
      <c r="S105" s="17">
        <v>9</v>
      </c>
    </row>
    <row r="106" spans="1:19" x14ac:dyDescent="0.2">
      <c r="A106" s="25" t="s">
        <v>53</v>
      </c>
      <c r="B106" s="25">
        <v>1</v>
      </c>
      <c r="C106" s="26">
        <v>40708</v>
      </c>
      <c r="D106" s="17">
        <v>143</v>
      </c>
      <c r="E106" s="19">
        <v>7701</v>
      </c>
      <c r="F106" s="17">
        <v>1437701</v>
      </c>
      <c r="G106" s="28">
        <v>61.7</v>
      </c>
      <c r="H106" s="17">
        <v>123</v>
      </c>
      <c r="M106" s="16">
        <v>0</v>
      </c>
      <c r="R106" s="17">
        <f t="shared" si="2"/>
        <v>14</v>
      </c>
      <c r="S106" s="17">
        <v>14</v>
      </c>
    </row>
    <row r="107" spans="1:19" x14ac:dyDescent="0.2">
      <c r="A107" s="25" t="s">
        <v>53</v>
      </c>
      <c r="B107" s="25">
        <v>1</v>
      </c>
      <c r="C107" s="26">
        <v>40714</v>
      </c>
      <c r="D107" s="17">
        <v>143</v>
      </c>
      <c r="E107" s="19">
        <v>7701</v>
      </c>
      <c r="F107" s="17">
        <v>1437701</v>
      </c>
      <c r="G107" s="28">
        <v>67.2</v>
      </c>
      <c r="H107" s="17">
        <v>132</v>
      </c>
      <c r="L107" s="18"/>
      <c r="M107" s="16">
        <v>0</v>
      </c>
      <c r="P107" s="16" t="s">
        <v>64</v>
      </c>
      <c r="R107" s="17">
        <f t="shared" si="2"/>
        <v>20</v>
      </c>
      <c r="S107" s="17">
        <v>20</v>
      </c>
    </row>
    <row r="108" spans="1:19" x14ac:dyDescent="0.2">
      <c r="A108" s="25" t="s">
        <v>53</v>
      </c>
      <c r="B108" s="25">
        <v>1</v>
      </c>
      <c r="C108" s="26">
        <v>40697</v>
      </c>
      <c r="D108" s="17">
        <v>143</v>
      </c>
      <c r="E108" s="19">
        <v>7702</v>
      </c>
      <c r="F108" s="17">
        <v>1437702</v>
      </c>
      <c r="M108" s="16">
        <v>1</v>
      </c>
      <c r="N108" s="16">
        <v>3</v>
      </c>
      <c r="Q108" s="16">
        <v>3</v>
      </c>
      <c r="R108" s="17">
        <f t="shared" si="2"/>
        <v>3</v>
      </c>
      <c r="S108" s="17">
        <v>3</v>
      </c>
    </row>
    <row r="109" spans="1:19" x14ac:dyDescent="0.2">
      <c r="A109" s="25" t="s">
        <v>53</v>
      </c>
      <c r="B109" s="25">
        <v>1</v>
      </c>
      <c r="C109" s="26">
        <v>40703</v>
      </c>
      <c r="D109" s="17">
        <v>143</v>
      </c>
      <c r="E109" s="17">
        <v>7702</v>
      </c>
      <c r="F109" s="17">
        <v>1437702</v>
      </c>
      <c r="G109" s="28">
        <v>57.3</v>
      </c>
      <c r="H109" s="17">
        <v>111</v>
      </c>
      <c r="M109" s="16">
        <v>1</v>
      </c>
      <c r="R109" s="17">
        <f t="shared" si="2"/>
        <v>9</v>
      </c>
      <c r="S109" s="17">
        <v>9</v>
      </c>
    </row>
    <row r="110" spans="1:19" x14ac:dyDescent="0.2">
      <c r="A110" s="25" t="s">
        <v>53</v>
      </c>
      <c r="B110" s="25">
        <v>1</v>
      </c>
      <c r="C110" s="26">
        <v>40708</v>
      </c>
      <c r="D110" s="17">
        <v>143</v>
      </c>
      <c r="E110" s="19">
        <v>7702</v>
      </c>
      <c r="F110" s="17">
        <v>1437702</v>
      </c>
      <c r="G110" s="28">
        <v>66.8</v>
      </c>
      <c r="H110" s="17">
        <v>171</v>
      </c>
      <c r="I110" s="17">
        <v>95</v>
      </c>
      <c r="M110" s="16">
        <v>1</v>
      </c>
      <c r="R110" s="17">
        <f t="shared" si="2"/>
        <v>14</v>
      </c>
      <c r="S110" s="17">
        <v>14</v>
      </c>
    </row>
    <row r="111" spans="1:19" x14ac:dyDescent="0.2">
      <c r="A111" s="25" t="s">
        <v>53</v>
      </c>
      <c r="B111" s="25">
        <v>1</v>
      </c>
      <c r="C111" s="26">
        <v>40722</v>
      </c>
      <c r="D111" s="17">
        <v>143</v>
      </c>
      <c r="E111" s="19">
        <v>7702</v>
      </c>
      <c r="F111" s="17">
        <v>1437702</v>
      </c>
      <c r="G111" s="28">
        <v>79.3</v>
      </c>
      <c r="H111" s="17">
        <v>207</v>
      </c>
      <c r="I111" s="17">
        <v>192</v>
      </c>
      <c r="M111" s="16">
        <v>1</v>
      </c>
      <c r="R111" s="17">
        <f t="shared" si="2"/>
        <v>28</v>
      </c>
      <c r="S111" s="17">
        <v>28</v>
      </c>
    </row>
    <row r="112" spans="1:19" x14ac:dyDescent="0.2">
      <c r="A112" s="25" t="s">
        <v>53</v>
      </c>
      <c r="B112" s="25">
        <v>1</v>
      </c>
      <c r="C112" s="26">
        <v>40697</v>
      </c>
      <c r="D112" s="17">
        <v>143</v>
      </c>
      <c r="E112" s="17">
        <v>7703</v>
      </c>
      <c r="F112" s="17">
        <v>1437703</v>
      </c>
      <c r="M112" s="16">
        <v>0</v>
      </c>
      <c r="N112" s="16">
        <v>1</v>
      </c>
      <c r="Q112" s="16">
        <v>1</v>
      </c>
      <c r="R112" s="17">
        <f t="shared" si="2"/>
        <v>1</v>
      </c>
      <c r="S112" s="17">
        <v>1</v>
      </c>
    </row>
    <row r="113" spans="1:19" x14ac:dyDescent="0.2">
      <c r="A113" s="25" t="s">
        <v>53</v>
      </c>
      <c r="B113" s="25">
        <v>1</v>
      </c>
      <c r="C113" s="26">
        <v>40697</v>
      </c>
      <c r="D113" s="17">
        <v>143</v>
      </c>
      <c r="E113" s="19">
        <v>7704</v>
      </c>
      <c r="F113" s="17">
        <v>1437704</v>
      </c>
      <c r="M113" s="16">
        <v>1</v>
      </c>
      <c r="N113" s="16">
        <v>0</v>
      </c>
      <c r="Q113" s="16">
        <v>0</v>
      </c>
      <c r="R113" s="17">
        <f t="shared" si="2"/>
        <v>0</v>
      </c>
      <c r="S113" s="17">
        <v>0</v>
      </c>
    </row>
    <row r="114" spans="1:19" x14ac:dyDescent="0.2">
      <c r="A114" s="25" t="s">
        <v>53</v>
      </c>
      <c r="B114" s="25">
        <v>1</v>
      </c>
      <c r="C114" s="26">
        <v>40703</v>
      </c>
      <c r="D114" s="17">
        <v>143</v>
      </c>
      <c r="E114" s="19">
        <v>7704</v>
      </c>
      <c r="F114" s="17">
        <v>1437704</v>
      </c>
      <c r="G114" s="28">
        <v>52.1</v>
      </c>
      <c r="H114" s="17">
        <v>63</v>
      </c>
      <c r="M114" s="16">
        <v>1</v>
      </c>
      <c r="R114" s="17">
        <f t="shared" si="2"/>
        <v>6</v>
      </c>
      <c r="S114" s="17">
        <v>6</v>
      </c>
    </row>
    <row r="115" spans="1:19" x14ac:dyDescent="0.2">
      <c r="A115" s="25" t="s">
        <v>53</v>
      </c>
      <c r="B115" s="25">
        <v>1</v>
      </c>
      <c r="C115" s="26">
        <v>40708</v>
      </c>
      <c r="D115" s="17">
        <v>143</v>
      </c>
      <c r="E115" s="19">
        <v>7704</v>
      </c>
      <c r="F115" s="17">
        <v>1437704</v>
      </c>
      <c r="G115" s="28">
        <v>60.2</v>
      </c>
      <c r="H115" s="17">
        <v>140</v>
      </c>
      <c r="M115" s="16">
        <v>1</v>
      </c>
      <c r="R115" s="17">
        <f t="shared" si="2"/>
        <v>11</v>
      </c>
      <c r="S115" s="17">
        <v>11</v>
      </c>
    </row>
    <row r="116" spans="1:19" x14ac:dyDescent="0.2">
      <c r="A116" s="25" t="s">
        <v>53</v>
      </c>
      <c r="B116" s="25">
        <v>1</v>
      </c>
      <c r="C116" s="26">
        <v>40714</v>
      </c>
      <c r="D116" s="17">
        <v>143</v>
      </c>
      <c r="E116" s="19">
        <v>7704</v>
      </c>
      <c r="F116" s="17">
        <v>1437704</v>
      </c>
      <c r="G116" s="28">
        <v>67.599999999999994</v>
      </c>
      <c r="H116" s="17">
        <v>153</v>
      </c>
      <c r="I116" s="17">
        <v>112</v>
      </c>
      <c r="M116" s="16">
        <v>1</v>
      </c>
      <c r="R116" s="17">
        <f t="shared" si="2"/>
        <v>17</v>
      </c>
      <c r="S116" s="17">
        <v>17</v>
      </c>
    </row>
    <row r="117" spans="1:19" x14ac:dyDescent="0.2">
      <c r="A117" s="25" t="s">
        <v>53</v>
      </c>
      <c r="B117" s="25">
        <v>1</v>
      </c>
      <c r="C117" s="26">
        <v>40722</v>
      </c>
      <c r="D117" s="17">
        <v>143</v>
      </c>
      <c r="E117" s="17">
        <v>7704</v>
      </c>
      <c r="F117" s="17">
        <v>1437704</v>
      </c>
      <c r="G117" s="28">
        <v>75.400000000000006</v>
      </c>
      <c r="H117" s="17">
        <v>189</v>
      </c>
      <c r="I117" s="17">
        <v>170</v>
      </c>
      <c r="M117" s="16">
        <v>1</v>
      </c>
      <c r="R117" s="17">
        <f t="shared" ref="R117:S137" si="3">IF(F117=F116,R116+C117-C116,IF(Q117&gt;-1,Q117,"noval"))</f>
        <v>25</v>
      </c>
      <c r="S117" s="17">
        <v>25</v>
      </c>
    </row>
    <row r="118" spans="1:19" x14ac:dyDescent="0.2">
      <c r="A118" s="25" t="s">
        <v>53</v>
      </c>
      <c r="B118" s="25">
        <v>1</v>
      </c>
      <c r="C118" s="26">
        <v>40697</v>
      </c>
      <c r="D118" s="17">
        <v>143</v>
      </c>
      <c r="E118" s="17">
        <v>7705</v>
      </c>
      <c r="F118" s="17">
        <v>1437705</v>
      </c>
      <c r="M118" s="16">
        <v>1</v>
      </c>
      <c r="N118" s="16">
        <v>5</v>
      </c>
      <c r="P118" s="16" t="s">
        <v>81</v>
      </c>
      <c r="Q118" s="16">
        <v>5</v>
      </c>
      <c r="R118" s="17">
        <f t="shared" si="3"/>
        <v>5</v>
      </c>
      <c r="S118" s="17">
        <f t="shared" si="3"/>
        <v>5</v>
      </c>
    </row>
    <row r="119" spans="1:19" x14ac:dyDescent="0.2">
      <c r="A119" s="25" t="s">
        <v>53</v>
      </c>
      <c r="B119" s="25">
        <v>1</v>
      </c>
      <c r="C119" s="26">
        <v>40703</v>
      </c>
      <c r="D119" s="17">
        <v>143</v>
      </c>
      <c r="E119" s="17">
        <v>7705</v>
      </c>
      <c r="F119" s="17">
        <v>1437705</v>
      </c>
      <c r="G119" s="28">
        <v>63.8</v>
      </c>
      <c r="H119" s="17">
        <v>114</v>
      </c>
      <c r="M119" s="16">
        <v>1</v>
      </c>
      <c r="R119" s="17">
        <f t="shared" si="3"/>
        <v>11</v>
      </c>
      <c r="S119" s="17">
        <f t="shared" si="3"/>
        <v>11</v>
      </c>
    </row>
    <row r="120" spans="1:19" x14ac:dyDescent="0.2">
      <c r="A120" s="25" t="s">
        <v>53</v>
      </c>
      <c r="B120" s="25">
        <v>1</v>
      </c>
      <c r="C120" s="26">
        <v>40708</v>
      </c>
      <c r="D120" s="17">
        <v>143</v>
      </c>
      <c r="E120" s="19">
        <v>7705</v>
      </c>
      <c r="F120" s="17">
        <v>1437705</v>
      </c>
      <c r="G120" s="28">
        <v>66.8</v>
      </c>
      <c r="H120" s="17">
        <v>164</v>
      </c>
      <c r="I120" s="17">
        <v>105</v>
      </c>
      <c r="M120" s="16">
        <v>1</v>
      </c>
      <c r="R120" s="17">
        <f t="shared" si="3"/>
        <v>16</v>
      </c>
      <c r="S120" s="17">
        <f t="shared" si="3"/>
        <v>16</v>
      </c>
    </row>
    <row r="121" spans="1:19" x14ac:dyDescent="0.2">
      <c r="A121" s="25" t="s">
        <v>53</v>
      </c>
      <c r="B121" s="25">
        <v>1</v>
      </c>
      <c r="C121" s="26">
        <v>40714</v>
      </c>
      <c r="D121" s="17">
        <v>143</v>
      </c>
      <c r="E121" s="17">
        <v>7705</v>
      </c>
      <c r="F121" s="17">
        <v>1437705</v>
      </c>
      <c r="G121" s="28">
        <v>74.8</v>
      </c>
      <c r="H121" s="17">
        <v>193</v>
      </c>
      <c r="I121" s="17">
        <v>150</v>
      </c>
      <c r="M121" s="16">
        <v>1</v>
      </c>
      <c r="P121" s="16" t="s">
        <v>64</v>
      </c>
      <c r="R121" s="17">
        <f t="shared" si="3"/>
        <v>22</v>
      </c>
      <c r="S121" s="17">
        <f t="shared" si="3"/>
        <v>22</v>
      </c>
    </row>
    <row r="122" spans="1:19" x14ac:dyDescent="0.2">
      <c r="A122" s="25" t="s">
        <v>53</v>
      </c>
      <c r="B122" s="25">
        <v>1</v>
      </c>
      <c r="C122" s="26">
        <v>40697</v>
      </c>
      <c r="D122" s="17">
        <v>143</v>
      </c>
      <c r="E122" s="19">
        <v>7706</v>
      </c>
      <c r="F122" s="17">
        <v>1437706</v>
      </c>
      <c r="M122" s="16">
        <v>0</v>
      </c>
      <c r="N122" s="16">
        <v>0</v>
      </c>
      <c r="Q122" s="16">
        <v>0</v>
      </c>
      <c r="R122" s="17">
        <f t="shared" si="3"/>
        <v>0</v>
      </c>
      <c r="S122" s="17">
        <v>0</v>
      </c>
    </row>
    <row r="123" spans="1:19" x14ac:dyDescent="0.2">
      <c r="A123" s="25" t="s">
        <v>53</v>
      </c>
      <c r="B123" s="25">
        <v>1</v>
      </c>
      <c r="C123" s="26">
        <v>40703</v>
      </c>
      <c r="D123" s="17">
        <v>143</v>
      </c>
      <c r="E123" s="17">
        <v>7706</v>
      </c>
      <c r="F123" s="17">
        <v>1437706</v>
      </c>
      <c r="H123" s="17">
        <v>76</v>
      </c>
      <c r="M123" s="16">
        <v>0</v>
      </c>
      <c r="R123" s="17">
        <f t="shared" si="3"/>
        <v>6</v>
      </c>
      <c r="S123" s="17">
        <v>6</v>
      </c>
    </row>
    <row r="124" spans="1:19" x14ac:dyDescent="0.2">
      <c r="A124" s="25" t="s">
        <v>53</v>
      </c>
      <c r="B124" s="25">
        <v>1</v>
      </c>
      <c r="C124" s="26">
        <v>40708</v>
      </c>
      <c r="D124" s="17">
        <v>143</v>
      </c>
      <c r="E124" s="19">
        <v>7706</v>
      </c>
      <c r="F124" s="17">
        <v>1437706</v>
      </c>
      <c r="G124" s="28">
        <v>58.1</v>
      </c>
      <c r="H124" s="17">
        <v>120</v>
      </c>
      <c r="L124" s="18"/>
      <c r="M124" s="16">
        <v>0</v>
      </c>
      <c r="R124" s="17">
        <f t="shared" si="3"/>
        <v>11</v>
      </c>
      <c r="S124" s="17">
        <v>11</v>
      </c>
    </row>
    <row r="125" spans="1:19" x14ac:dyDescent="0.2">
      <c r="A125" s="25" t="s">
        <v>53</v>
      </c>
      <c r="B125" s="25">
        <v>1</v>
      </c>
      <c r="C125" s="26">
        <v>40697</v>
      </c>
      <c r="D125" s="17">
        <v>143</v>
      </c>
      <c r="E125" s="17">
        <v>7707</v>
      </c>
      <c r="F125" s="17">
        <v>1437707</v>
      </c>
      <c r="L125" s="18"/>
      <c r="M125" s="16">
        <v>1</v>
      </c>
      <c r="N125" s="16">
        <v>3</v>
      </c>
      <c r="Q125" s="16">
        <v>3</v>
      </c>
      <c r="R125" s="17">
        <f t="shared" si="3"/>
        <v>3</v>
      </c>
      <c r="S125" s="17">
        <v>3</v>
      </c>
    </row>
    <row r="126" spans="1:19" x14ac:dyDescent="0.2">
      <c r="A126" s="25" t="s">
        <v>53</v>
      </c>
      <c r="B126" s="25">
        <v>1</v>
      </c>
      <c r="C126" s="26">
        <v>40708</v>
      </c>
      <c r="D126" s="17">
        <v>143</v>
      </c>
      <c r="E126" s="17">
        <v>7707</v>
      </c>
      <c r="F126" s="17">
        <v>1437707</v>
      </c>
      <c r="G126" s="28">
        <v>66.7</v>
      </c>
      <c r="H126" s="17">
        <v>194</v>
      </c>
      <c r="I126" s="17">
        <v>104</v>
      </c>
      <c r="L126" s="18"/>
      <c r="M126" s="16">
        <v>1</v>
      </c>
      <c r="R126" s="17">
        <f t="shared" si="3"/>
        <v>14</v>
      </c>
      <c r="S126" s="17">
        <v>14</v>
      </c>
    </row>
    <row r="127" spans="1:19" x14ac:dyDescent="0.2">
      <c r="A127" s="25" t="s">
        <v>53</v>
      </c>
      <c r="B127" s="25">
        <v>1</v>
      </c>
      <c r="C127" s="26">
        <v>40714</v>
      </c>
      <c r="D127" s="17">
        <v>143</v>
      </c>
      <c r="E127" s="19">
        <v>7707</v>
      </c>
      <c r="F127" s="17">
        <v>1437707</v>
      </c>
      <c r="G127" s="28">
        <v>72.8</v>
      </c>
      <c r="H127" s="17">
        <v>188</v>
      </c>
      <c r="I127" s="17">
        <v>148</v>
      </c>
      <c r="M127" s="16">
        <v>1</v>
      </c>
      <c r="R127" s="17">
        <f t="shared" si="3"/>
        <v>20</v>
      </c>
      <c r="S127" s="17">
        <v>20</v>
      </c>
    </row>
    <row r="128" spans="1:19" x14ac:dyDescent="0.2">
      <c r="A128" s="25" t="s">
        <v>53</v>
      </c>
      <c r="B128" s="25">
        <v>1</v>
      </c>
      <c r="C128" s="26">
        <v>40722</v>
      </c>
      <c r="D128" s="17">
        <v>143</v>
      </c>
      <c r="E128" s="19">
        <v>7707</v>
      </c>
      <c r="F128" s="17">
        <v>1437707</v>
      </c>
      <c r="G128" s="28">
        <v>78.2</v>
      </c>
      <c r="H128" s="17">
        <v>203</v>
      </c>
      <c r="I128" s="17">
        <v>191</v>
      </c>
      <c r="L128" s="18"/>
      <c r="M128" s="16">
        <v>1</v>
      </c>
      <c r="P128" s="16" t="s">
        <v>66</v>
      </c>
      <c r="R128" s="17">
        <f t="shared" si="3"/>
        <v>28</v>
      </c>
      <c r="S128" s="17">
        <v>28</v>
      </c>
    </row>
    <row r="129" spans="1:19" x14ac:dyDescent="0.2">
      <c r="A129" s="25" t="s">
        <v>53</v>
      </c>
      <c r="B129" s="25">
        <v>1</v>
      </c>
      <c r="C129" s="26">
        <v>40697</v>
      </c>
      <c r="D129" s="17">
        <v>143</v>
      </c>
      <c r="E129" s="19">
        <v>7708</v>
      </c>
      <c r="F129" s="17">
        <v>1437708</v>
      </c>
      <c r="M129" s="16">
        <v>0</v>
      </c>
      <c r="N129" s="16">
        <v>0</v>
      </c>
      <c r="Q129" s="16">
        <v>0</v>
      </c>
      <c r="R129" s="17">
        <f t="shared" si="3"/>
        <v>0</v>
      </c>
      <c r="S129" s="17">
        <v>0</v>
      </c>
    </row>
    <row r="130" spans="1:19" x14ac:dyDescent="0.2">
      <c r="A130" s="25" t="s">
        <v>53</v>
      </c>
      <c r="B130" s="25">
        <v>1</v>
      </c>
      <c r="C130" s="26">
        <v>40697</v>
      </c>
      <c r="D130" s="17">
        <v>143</v>
      </c>
      <c r="E130" s="17">
        <v>7709</v>
      </c>
      <c r="F130" s="17">
        <v>1437709</v>
      </c>
      <c r="M130" s="16">
        <v>0</v>
      </c>
      <c r="N130" s="16">
        <v>1</v>
      </c>
      <c r="Q130" s="16">
        <v>1</v>
      </c>
      <c r="R130" s="17">
        <f t="shared" si="3"/>
        <v>1</v>
      </c>
      <c r="S130" s="17">
        <v>1</v>
      </c>
    </row>
    <row r="131" spans="1:19" x14ac:dyDescent="0.2">
      <c r="A131" s="25" t="s">
        <v>53</v>
      </c>
      <c r="B131" s="25">
        <v>1</v>
      </c>
      <c r="C131" s="26">
        <v>40697</v>
      </c>
      <c r="D131" s="17">
        <v>143</v>
      </c>
      <c r="E131" s="19">
        <v>7710</v>
      </c>
      <c r="F131" s="17">
        <v>1437710</v>
      </c>
      <c r="M131" s="16">
        <v>1</v>
      </c>
      <c r="N131" s="16">
        <v>4</v>
      </c>
      <c r="Q131" s="16">
        <v>4</v>
      </c>
      <c r="R131" s="17">
        <f t="shared" si="3"/>
        <v>4</v>
      </c>
      <c r="S131" s="17">
        <v>4</v>
      </c>
    </row>
    <row r="132" spans="1:19" x14ac:dyDescent="0.2">
      <c r="A132" s="25" t="s">
        <v>53</v>
      </c>
      <c r="B132" s="25">
        <v>1</v>
      </c>
      <c r="C132" s="26">
        <v>40703</v>
      </c>
      <c r="D132" s="17">
        <v>143</v>
      </c>
      <c r="E132" s="17">
        <v>7710</v>
      </c>
      <c r="F132" s="17">
        <v>1437710</v>
      </c>
      <c r="G132" s="28">
        <v>58</v>
      </c>
      <c r="H132" s="17">
        <v>109</v>
      </c>
      <c r="M132" s="16">
        <v>1</v>
      </c>
      <c r="R132" s="17">
        <f t="shared" si="3"/>
        <v>10</v>
      </c>
      <c r="S132" s="17">
        <v>10</v>
      </c>
    </row>
    <row r="133" spans="1:19" x14ac:dyDescent="0.2">
      <c r="A133" s="25" t="s">
        <v>53</v>
      </c>
      <c r="B133" s="25">
        <v>1</v>
      </c>
      <c r="C133" s="26">
        <v>40708</v>
      </c>
      <c r="D133" s="17">
        <v>143</v>
      </c>
      <c r="E133" s="17">
        <v>7710</v>
      </c>
      <c r="F133" s="17">
        <v>1437710</v>
      </c>
      <c r="G133" s="28">
        <v>64.900000000000006</v>
      </c>
      <c r="H133" s="17">
        <v>153</v>
      </c>
      <c r="I133" s="17">
        <v>107</v>
      </c>
      <c r="M133" s="16">
        <v>1</v>
      </c>
      <c r="R133" s="17">
        <f t="shared" si="3"/>
        <v>15</v>
      </c>
      <c r="S133" s="17">
        <v>15</v>
      </c>
    </row>
    <row r="134" spans="1:19" x14ac:dyDescent="0.2">
      <c r="A134" s="25" t="s">
        <v>53</v>
      </c>
      <c r="B134" s="25">
        <v>1</v>
      </c>
      <c r="C134" s="26">
        <v>40714</v>
      </c>
      <c r="D134" s="17">
        <v>143</v>
      </c>
      <c r="E134" s="19">
        <v>7710</v>
      </c>
      <c r="F134" s="17">
        <v>1437710</v>
      </c>
      <c r="G134" s="28">
        <v>70.400000000000006</v>
      </c>
      <c r="H134" s="17">
        <v>153</v>
      </c>
      <c r="I134" s="17">
        <v>150</v>
      </c>
      <c r="M134" s="16">
        <v>1</v>
      </c>
      <c r="R134" s="17">
        <f t="shared" si="3"/>
        <v>21</v>
      </c>
      <c r="S134" s="17">
        <v>21</v>
      </c>
    </row>
    <row r="135" spans="1:19" x14ac:dyDescent="0.2">
      <c r="A135" s="25" t="s">
        <v>53</v>
      </c>
      <c r="B135" s="25">
        <v>1</v>
      </c>
      <c r="C135" s="26">
        <v>40722</v>
      </c>
      <c r="D135" s="17">
        <v>143</v>
      </c>
      <c r="E135" s="19">
        <v>7710</v>
      </c>
      <c r="F135" s="17">
        <v>1437710</v>
      </c>
      <c r="G135" s="28">
        <v>76.8</v>
      </c>
      <c r="H135" s="17">
        <v>179</v>
      </c>
      <c r="I135" s="17">
        <v>200</v>
      </c>
      <c r="M135" s="16">
        <v>1</v>
      </c>
      <c r="P135" s="16" t="s">
        <v>65</v>
      </c>
      <c r="R135" s="17">
        <f t="shared" si="3"/>
        <v>29</v>
      </c>
      <c r="S135" s="17">
        <v>29</v>
      </c>
    </row>
    <row r="136" spans="1:19" x14ac:dyDescent="0.2">
      <c r="A136" s="25" t="s">
        <v>53</v>
      </c>
      <c r="B136" s="25">
        <v>1</v>
      </c>
      <c r="C136" s="26">
        <v>40697</v>
      </c>
      <c r="D136" s="17">
        <v>143</v>
      </c>
      <c r="E136" s="17">
        <v>7711</v>
      </c>
      <c r="F136" s="17">
        <v>1437711</v>
      </c>
      <c r="M136" s="16">
        <v>0</v>
      </c>
      <c r="N136" s="16">
        <v>1</v>
      </c>
      <c r="Q136" s="16">
        <v>1</v>
      </c>
      <c r="R136" s="17">
        <f t="shared" si="3"/>
        <v>1</v>
      </c>
      <c r="S136" s="17">
        <v>1</v>
      </c>
    </row>
    <row r="137" spans="1:19" x14ac:dyDescent="0.2">
      <c r="A137" s="25" t="s">
        <v>53</v>
      </c>
      <c r="B137" s="25">
        <v>1</v>
      </c>
      <c r="C137" s="26">
        <v>40697</v>
      </c>
      <c r="D137" s="17">
        <v>143</v>
      </c>
      <c r="E137" s="19">
        <v>7712</v>
      </c>
      <c r="F137" s="17">
        <v>1437712</v>
      </c>
      <c r="M137" s="16">
        <v>0</v>
      </c>
      <c r="N137" s="16">
        <v>1</v>
      </c>
      <c r="Q137" s="16">
        <v>1</v>
      </c>
      <c r="R137" s="17">
        <f t="shared" si="3"/>
        <v>1</v>
      </c>
      <c r="S137" s="17">
        <v>1</v>
      </c>
    </row>
    <row r="138" spans="1:19" x14ac:dyDescent="0.2">
      <c r="A138" s="25" t="s">
        <v>53</v>
      </c>
      <c r="B138" s="25">
        <v>1</v>
      </c>
      <c r="C138" s="26">
        <v>40703</v>
      </c>
      <c r="D138" s="17">
        <v>143</v>
      </c>
      <c r="E138" s="17">
        <v>7713</v>
      </c>
      <c r="F138" s="17">
        <v>1437713</v>
      </c>
      <c r="G138" s="28">
        <v>59.3</v>
      </c>
      <c r="H138" s="17">
        <v>130</v>
      </c>
      <c r="L138" s="18"/>
      <c r="M138" s="16">
        <v>1</v>
      </c>
      <c r="N138" s="16" t="s">
        <v>32</v>
      </c>
      <c r="P138" s="16" t="s">
        <v>106</v>
      </c>
      <c r="R138" s="17"/>
    </row>
    <row r="139" spans="1:19" x14ac:dyDescent="0.2">
      <c r="A139" s="25" t="s">
        <v>53</v>
      </c>
      <c r="B139" s="25">
        <v>1</v>
      </c>
      <c r="C139" s="26">
        <v>40708</v>
      </c>
      <c r="D139" s="17">
        <v>143</v>
      </c>
      <c r="E139" s="19">
        <v>7713</v>
      </c>
      <c r="F139" s="17">
        <v>1437713</v>
      </c>
      <c r="G139" s="28">
        <v>67.2</v>
      </c>
      <c r="H139" s="17">
        <v>178</v>
      </c>
      <c r="I139" s="17">
        <v>115</v>
      </c>
      <c r="M139" s="16">
        <v>1</v>
      </c>
      <c r="R139" s="17"/>
    </row>
    <row r="140" spans="1:19" x14ac:dyDescent="0.2">
      <c r="A140" s="25" t="s">
        <v>53</v>
      </c>
      <c r="B140" s="25">
        <v>1</v>
      </c>
      <c r="C140" s="26">
        <v>40714</v>
      </c>
      <c r="D140" s="17">
        <v>143</v>
      </c>
      <c r="E140" s="17">
        <v>7713</v>
      </c>
      <c r="F140" s="17">
        <v>1437713</v>
      </c>
      <c r="G140" s="28">
        <v>73.5</v>
      </c>
      <c r="H140" s="17">
        <v>187</v>
      </c>
      <c r="I140" s="17">
        <v>159</v>
      </c>
      <c r="M140" s="16">
        <v>1</v>
      </c>
      <c r="P140" s="16" t="s">
        <v>64</v>
      </c>
      <c r="R140" s="17"/>
    </row>
    <row r="141" spans="1:19" x14ac:dyDescent="0.2">
      <c r="A141" s="25" t="s">
        <v>53</v>
      </c>
      <c r="B141" s="25">
        <v>1</v>
      </c>
      <c r="C141" s="26">
        <v>40703</v>
      </c>
      <c r="D141" s="17">
        <v>143</v>
      </c>
      <c r="E141" s="19">
        <v>7714</v>
      </c>
      <c r="F141" s="17">
        <v>1437714</v>
      </c>
      <c r="G141" s="28">
        <v>46.8</v>
      </c>
      <c r="L141" s="18"/>
      <c r="M141" s="16">
        <v>1</v>
      </c>
      <c r="N141" s="16" t="s">
        <v>32</v>
      </c>
      <c r="P141" s="16" t="s">
        <v>80</v>
      </c>
      <c r="Q141" s="16">
        <v>4</v>
      </c>
      <c r="R141" s="17">
        <f t="shared" ref="R141:R148" si="4">IF(F141=F140,R140+C141-C140,IF(Q141&gt;-1,Q141,"noval"))</f>
        <v>4</v>
      </c>
      <c r="S141" s="16">
        <v>4</v>
      </c>
    </row>
    <row r="142" spans="1:19" x14ac:dyDescent="0.2">
      <c r="A142" s="25" t="s">
        <v>53</v>
      </c>
      <c r="B142" s="25">
        <v>1</v>
      </c>
      <c r="C142" s="26">
        <v>40708</v>
      </c>
      <c r="D142" s="17">
        <v>143</v>
      </c>
      <c r="E142" s="19">
        <v>7714</v>
      </c>
      <c r="F142" s="17">
        <v>1437714</v>
      </c>
      <c r="G142" s="28">
        <v>56.2</v>
      </c>
      <c r="H142" s="17">
        <v>105</v>
      </c>
      <c r="L142" s="18"/>
      <c r="M142" s="16">
        <v>1</v>
      </c>
      <c r="R142" s="17">
        <f t="shared" si="4"/>
        <v>9</v>
      </c>
      <c r="S142" s="16">
        <v>9</v>
      </c>
    </row>
    <row r="143" spans="1:19" x14ac:dyDescent="0.2">
      <c r="A143" s="25" t="s">
        <v>53</v>
      </c>
      <c r="B143" s="25">
        <v>1</v>
      </c>
      <c r="C143" s="26">
        <v>40714</v>
      </c>
      <c r="D143" s="17">
        <v>143</v>
      </c>
      <c r="E143" s="17">
        <v>7714</v>
      </c>
      <c r="F143" s="17">
        <v>1437714</v>
      </c>
      <c r="G143" s="28">
        <v>64.2</v>
      </c>
      <c r="H143" s="17">
        <v>153</v>
      </c>
      <c r="I143" s="17">
        <v>95</v>
      </c>
      <c r="L143" s="18"/>
      <c r="M143" s="16">
        <v>1</v>
      </c>
      <c r="R143" s="17">
        <f t="shared" si="4"/>
        <v>15</v>
      </c>
      <c r="S143" s="16">
        <v>15</v>
      </c>
    </row>
    <row r="144" spans="1:19" x14ac:dyDescent="0.2">
      <c r="A144" s="25" t="s">
        <v>53</v>
      </c>
      <c r="B144" s="25">
        <v>1</v>
      </c>
      <c r="C144" s="26">
        <v>40722</v>
      </c>
      <c r="D144" s="17">
        <v>143</v>
      </c>
      <c r="E144" s="19">
        <v>7714</v>
      </c>
      <c r="F144" s="17">
        <v>1437714</v>
      </c>
      <c r="G144" s="28">
        <v>73.900000000000006</v>
      </c>
      <c r="H144" s="17">
        <v>204</v>
      </c>
      <c r="I144" s="17">
        <v>161</v>
      </c>
      <c r="M144" s="16">
        <v>1</v>
      </c>
      <c r="R144" s="17">
        <f t="shared" si="4"/>
        <v>23</v>
      </c>
      <c r="S144" s="16">
        <v>23</v>
      </c>
    </row>
    <row r="145" spans="1:19" x14ac:dyDescent="0.2">
      <c r="A145" s="25" t="s">
        <v>53</v>
      </c>
      <c r="B145" s="25">
        <v>1</v>
      </c>
      <c r="C145" s="26">
        <v>40703</v>
      </c>
      <c r="D145" s="17">
        <v>143</v>
      </c>
      <c r="E145" s="17">
        <v>7715</v>
      </c>
      <c r="F145" s="17">
        <v>1437715</v>
      </c>
      <c r="G145" s="28">
        <v>39.200000000000003</v>
      </c>
      <c r="H145" s="17">
        <v>33</v>
      </c>
      <c r="M145" s="16">
        <v>1</v>
      </c>
      <c r="N145" s="16" t="s">
        <v>32</v>
      </c>
      <c r="Q145" s="16">
        <v>1</v>
      </c>
      <c r="R145" s="17">
        <f t="shared" si="4"/>
        <v>1</v>
      </c>
      <c r="S145" s="16">
        <v>1</v>
      </c>
    </row>
    <row r="146" spans="1:19" x14ac:dyDescent="0.2">
      <c r="A146" s="25" t="s">
        <v>53</v>
      </c>
      <c r="B146" s="25">
        <v>1</v>
      </c>
      <c r="C146" s="26">
        <v>40708</v>
      </c>
      <c r="D146" s="17">
        <v>143</v>
      </c>
      <c r="E146" s="19">
        <v>7715</v>
      </c>
      <c r="F146" s="17">
        <v>1437715</v>
      </c>
      <c r="G146" s="28">
        <v>51</v>
      </c>
      <c r="H146" s="17">
        <v>80</v>
      </c>
      <c r="M146" s="16">
        <v>1</v>
      </c>
      <c r="R146" s="17">
        <f t="shared" si="4"/>
        <v>6</v>
      </c>
      <c r="S146" s="16">
        <v>6</v>
      </c>
    </row>
    <row r="147" spans="1:19" x14ac:dyDescent="0.2">
      <c r="A147" s="25" t="s">
        <v>53</v>
      </c>
      <c r="B147" s="25">
        <v>1</v>
      </c>
      <c r="C147" s="26">
        <v>40714</v>
      </c>
      <c r="D147" s="17">
        <v>143</v>
      </c>
      <c r="E147" s="17">
        <v>7715</v>
      </c>
      <c r="F147" s="17">
        <v>1437715</v>
      </c>
      <c r="G147" s="28">
        <v>60</v>
      </c>
      <c r="H147" s="17">
        <v>107</v>
      </c>
      <c r="M147" s="16">
        <v>1</v>
      </c>
      <c r="R147" s="17">
        <f t="shared" si="4"/>
        <v>12</v>
      </c>
      <c r="S147" s="16">
        <v>12</v>
      </c>
    </row>
    <row r="148" spans="1:19" x14ac:dyDescent="0.2">
      <c r="A148" s="25" t="s">
        <v>53</v>
      </c>
      <c r="B148" s="25">
        <v>1</v>
      </c>
      <c r="C148" s="26">
        <v>40722</v>
      </c>
      <c r="D148" s="17">
        <v>143</v>
      </c>
      <c r="E148" s="17">
        <v>7715</v>
      </c>
      <c r="F148" s="17">
        <v>1437715</v>
      </c>
      <c r="G148" s="28">
        <v>69.900000000000006</v>
      </c>
      <c r="H148" s="17">
        <v>191</v>
      </c>
      <c r="I148" s="17">
        <v>131</v>
      </c>
      <c r="M148" s="16">
        <v>1</v>
      </c>
      <c r="R148" s="17">
        <f t="shared" si="4"/>
        <v>20</v>
      </c>
      <c r="S148" s="16">
        <v>20</v>
      </c>
    </row>
    <row r="149" spans="1:19" x14ac:dyDescent="0.2">
      <c r="A149" s="25" t="s">
        <v>53</v>
      </c>
      <c r="B149" s="25">
        <v>1</v>
      </c>
      <c r="C149" s="26">
        <v>40703</v>
      </c>
      <c r="D149" s="17">
        <v>143</v>
      </c>
      <c r="E149" s="19">
        <v>7716</v>
      </c>
      <c r="F149" s="17">
        <v>1437716</v>
      </c>
      <c r="G149" s="28">
        <v>52</v>
      </c>
      <c r="H149" s="17">
        <v>75</v>
      </c>
      <c r="M149" s="16">
        <v>1</v>
      </c>
      <c r="N149" s="16" t="s">
        <v>71</v>
      </c>
      <c r="R149" s="17"/>
    </row>
    <row r="150" spans="1:19" x14ac:dyDescent="0.2">
      <c r="A150" s="25" t="s">
        <v>53</v>
      </c>
      <c r="B150" s="25">
        <v>1</v>
      </c>
      <c r="C150" s="26">
        <v>40708</v>
      </c>
      <c r="D150" s="17">
        <v>143</v>
      </c>
      <c r="E150" s="19">
        <v>7716</v>
      </c>
      <c r="F150" s="17">
        <v>1437716</v>
      </c>
      <c r="G150" s="28">
        <v>61.5</v>
      </c>
      <c r="H150" s="17">
        <v>126</v>
      </c>
      <c r="M150" s="16">
        <v>1</v>
      </c>
      <c r="R150" s="17"/>
    </row>
    <row r="151" spans="1:19" x14ac:dyDescent="0.2">
      <c r="A151" s="25" t="s">
        <v>53</v>
      </c>
      <c r="B151" s="25">
        <v>1</v>
      </c>
      <c r="C151" s="26">
        <v>40714</v>
      </c>
      <c r="D151" s="17">
        <v>143</v>
      </c>
      <c r="E151" s="17">
        <v>7716</v>
      </c>
      <c r="F151" s="17">
        <v>1437716</v>
      </c>
      <c r="G151" s="28">
        <v>67.900000000000006</v>
      </c>
      <c r="H151" s="17">
        <v>158</v>
      </c>
      <c r="I151" s="17">
        <v>117</v>
      </c>
      <c r="M151" s="16">
        <v>1</v>
      </c>
      <c r="R151" s="17"/>
    </row>
    <row r="152" spans="1:19" x14ac:dyDescent="0.2">
      <c r="A152" s="25" t="s">
        <v>53</v>
      </c>
      <c r="B152" s="25">
        <v>1</v>
      </c>
      <c r="C152" s="26">
        <v>40722</v>
      </c>
      <c r="D152" s="17">
        <v>143</v>
      </c>
      <c r="E152" s="19">
        <v>7716</v>
      </c>
      <c r="F152" s="17">
        <v>1437716</v>
      </c>
      <c r="G152" s="28">
        <v>77.3</v>
      </c>
      <c r="H152" s="17">
        <v>189</v>
      </c>
      <c r="I152" s="17">
        <v>179</v>
      </c>
      <c r="M152" s="16">
        <v>1</v>
      </c>
      <c r="R152" s="17"/>
    </row>
    <row r="153" spans="1:19" x14ac:dyDescent="0.2">
      <c r="A153" s="25" t="s">
        <v>53</v>
      </c>
      <c r="B153" s="25">
        <v>1</v>
      </c>
      <c r="C153" s="26">
        <v>40703</v>
      </c>
      <c r="D153" s="17">
        <v>143</v>
      </c>
      <c r="E153" s="19">
        <v>7717</v>
      </c>
      <c r="F153" s="17">
        <v>1437717</v>
      </c>
      <c r="G153" s="28">
        <v>38</v>
      </c>
      <c r="H153" s="17">
        <v>33</v>
      </c>
      <c r="M153" s="16">
        <v>1</v>
      </c>
      <c r="N153" s="16" t="s">
        <v>32</v>
      </c>
      <c r="Q153" s="16">
        <v>0</v>
      </c>
      <c r="R153" s="17">
        <f>IF(F153=F152,R152+C153-C152,IF(Q153&gt;-1,Q153,"noval"))</f>
        <v>0</v>
      </c>
      <c r="S153" s="16">
        <v>0</v>
      </c>
    </row>
    <row r="154" spans="1:19" x14ac:dyDescent="0.2">
      <c r="A154" s="25" t="s">
        <v>53</v>
      </c>
      <c r="B154" s="25">
        <v>1</v>
      </c>
      <c r="C154" s="26">
        <v>40708</v>
      </c>
      <c r="D154" s="17">
        <v>143</v>
      </c>
      <c r="E154" s="17">
        <v>7717</v>
      </c>
      <c r="F154" s="17">
        <v>1437717</v>
      </c>
      <c r="G154" s="28">
        <v>49.1</v>
      </c>
      <c r="H154" s="17">
        <v>67</v>
      </c>
      <c r="M154" s="16">
        <v>1</v>
      </c>
      <c r="R154" s="17">
        <f>IF(F154=F153,R153+C154-C153,IF(Q154&gt;-1,Q154,"noval"))</f>
        <v>5</v>
      </c>
      <c r="S154" s="16">
        <v>5</v>
      </c>
    </row>
    <row r="155" spans="1:19" x14ac:dyDescent="0.2">
      <c r="A155" s="25" t="s">
        <v>53</v>
      </c>
      <c r="B155" s="25">
        <v>1</v>
      </c>
      <c r="C155" s="26">
        <v>40714</v>
      </c>
      <c r="D155" s="17">
        <v>143</v>
      </c>
      <c r="E155" s="17">
        <v>7717</v>
      </c>
      <c r="F155" s="17">
        <v>1437717</v>
      </c>
      <c r="G155" s="28">
        <v>56.6</v>
      </c>
      <c r="H155" s="17">
        <v>103</v>
      </c>
      <c r="M155" s="16">
        <v>1</v>
      </c>
      <c r="R155" s="17">
        <f>IF(F155=F154,R154+C155-C154,IF(Q155&gt;-1,Q155,"noval"))</f>
        <v>11</v>
      </c>
      <c r="S155" s="16">
        <v>11</v>
      </c>
    </row>
    <row r="156" spans="1:19" x14ac:dyDescent="0.2">
      <c r="A156" s="25" t="s">
        <v>53</v>
      </c>
      <c r="B156" s="25">
        <v>1</v>
      </c>
      <c r="C156" s="26">
        <v>40722</v>
      </c>
      <c r="D156" s="17">
        <v>143</v>
      </c>
      <c r="E156" s="17">
        <v>7717</v>
      </c>
      <c r="F156" s="17">
        <v>1437717</v>
      </c>
      <c r="G156" s="28">
        <v>64.8</v>
      </c>
      <c r="H156" s="17">
        <v>161</v>
      </c>
      <c r="I156" s="17">
        <v>115</v>
      </c>
      <c r="M156" s="16">
        <v>1</v>
      </c>
      <c r="R156" s="17">
        <f>IF(F156=F155,R155+C156-C155,IF(Q156&gt;-1,Q156,"noval"))</f>
        <v>19</v>
      </c>
      <c r="S156" s="16">
        <v>19</v>
      </c>
    </row>
    <row r="157" spans="1:19" x14ac:dyDescent="0.2">
      <c r="A157" s="25" t="s">
        <v>53</v>
      </c>
      <c r="B157" s="25">
        <v>1</v>
      </c>
      <c r="C157" s="26">
        <v>40703</v>
      </c>
      <c r="D157" s="17">
        <v>143</v>
      </c>
      <c r="E157" s="19">
        <v>7718</v>
      </c>
      <c r="F157" s="17">
        <v>1437718</v>
      </c>
      <c r="G157" s="28">
        <v>59.9</v>
      </c>
      <c r="H157" s="17">
        <v>108</v>
      </c>
      <c r="M157" s="16">
        <v>1</v>
      </c>
      <c r="N157" s="16" t="s">
        <v>91</v>
      </c>
      <c r="R157" s="17"/>
    </row>
    <row r="158" spans="1:19" x14ac:dyDescent="0.2">
      <c r="A158" s="25" t="s">
        <v>53</v>
      </c>
      <c r="B158" s="25">
        <v>1</v>
      </c>
      <c r="C158" s="26">
        <v>40708</v>
      </c>
      <c r="D158" s="17">
        <v>143</v>
      </c>
      <c r="E158" s="17">
        <v>7718</v>
      </c>
      <c r="F158" s="17">
        <v>1437718</v>
      </c>
      <c r="G158" s="28">
        <v>53.6</v>
      </c>
      <c r="H158" s="17">
        <v>94</v>
      </c>
      <c r="L158" s="18"/>
      <c r="M158" s="16">
        <v>1</v>
      </c>
      <c r="R158" s="17"/>
    </row>
    <row r="159" spans="1:19" x14ac:dyDescent="0.2">
      <c r="A159" s="25" t="s">
        <v>53</v>
      </c>
      <c r="B159" s="25">
        <v>1</v>
      </c>
      <c r="C159" s="26">
        <v>40714</v>
      </c>
      <c r="D159" s="17">
        <v>143</v>
      </c>
      <c r="E159" s="17">
        <v>7718</v>
      </c>
      <c r="F159" s="17">
        <v>1437718</v>
      </c>
      <c r="G159" s="28">
        <v>62.6</v>
      </c>
      <c r="H159" s="17">
        <v>131</v>
      </c>
      <c r="M159" s="16">
        <v>1</v>
      </c>
      <c r="R159" s="17"/>
    </row>
    <row r="160" spans="1:19" x14ac:dyDescent="0.2">
      <c r="A160" s="25" t="s">
        <v>53</v>
      </c>
      <c r="B160" s="25">
        <v>1</v>
      </c>
      <c r="C160" s="26">
        <v>40722</v>
      </c>
      <c r="D160" s="17">
        <v>143</v>
      </c>
      <c r="E160" s="19">
        <v>7718</v>
      </c>
      <c r="F160" s="17">
        <v>1437718</v>
      </c>
      <c r="G160" s="28">
        <v>72.400000000000006</v>
      </c>
      <c r="H160" s="17">
        <v>206</v>
      </c>
      <c r="I160" s="17">
        <v>152</v>
      </c>
      <c r="M160" s="16">
        <v>1</v>
      </c>
      <c r="R160" s="17"/>
    </row>
    <row r="161" spans="1:18" x14ac:dyDescent="0.2">
      <c r="A161" s="25" t="s">
        <v>53</v>
      </c>
      <c r="B161" s="25">
        <v>1</v>
      </c>
      <c r="C161" s="26">
        <v>40703</v>
      </c>
      <c r="D161" s="17">
        <v>143</v>
      </c>
      <c r="E161" s="17">
        <v>7719</v>
      </c>
      <c r="F161" s="17">
        <v>1437719</v>
      </c>
      <c r="G161" s="28">
        <v>66.2</v>
      </c>
      <c r="H161" s="17">
        <v>180</v>
      </c>
      <c r="M161" s="16">
        <v>1</v>
      </c>
      <c r="N161" s="16" t="s">
        <v>90</v>
      </c>
      <c r="R161" s="17"/>
    </row>
    <row r="162" spans="1:18" x14ac:dyDescent="0.2">
      <c r="A162" s="25" t="s">
        <v>53</v>
      </c>
      <c r="B162" s="25">
        <v>1</v>
      </c>
      <c r="C162" s="26">
        <v>40708</v>
      </c>
      <c r="D162" s="17">
        <v>143</v>
      </c>
      <c r="E162" s="17">
        <v>7719</v>
      </c>
      <c r="F162" s="17">
        <v>1437719</v>
      </c>
      <c r="G162" s="28">
        <v>72.3</v>
      </c>
      <c r="H162" s="17">
        <v>204</v>
      </c>
      <c r="I162" s="17">
        <v>143</v>
      </c>
      <c r="M162" s="16">
        <v>1</v>
      </c>
      <c r="R162" s="17"/>
    </row>
    <row r="163" spans="1:18" x14ac:dyDescent="0.2">
      <c r="A163" s="25" t="s">
        <v>53</v>
      </c>
      <c r="B163" s="25">
        <v>1</v>
      </c>
      <c r="C163" s="26">
        <v>40714</v>
      </c>
      <c r="D163" s="17">
        <v>143</v>
      </c>
      <c r="E163" s="17">
        <v>7719</v>
      </c>
      <c r="F163" s="17">
        <v>1437719</v>
      </c>
      <c r="G163" s="28">
        <v>75.900000000000006</v>
      </c>
      <c r="H163" s="17">
        <v>175</v>
      </c>
      <c r="I163" s="17">
        <v>189</v>
      </c>
      <c r="L163" s="18"/>
      <c r="M163" s="16">
        <v>1</v>
      </c>
      <c r="R163" s="17"/>
    </row>
    <row r="164" spans="1:18" x14ac:dyDescent="0.2">
      <c r="A164" s="25" t="s">
        <v>53</v>
      </c>
      <c r="B164" s="25">
        <v>1</v>
      </c>
      <c r="C164" s="26">
        <v>40703</v>
      </c>
      <c r="D164" s="17">
        <v>143</v>
      </c>
      <c r="E164" s="19">
        <v>7720</v>
      </c>
      <c r="F164" s="17">
        <v>1437720</v>
      </c>
      <c r="G164" s="28">
        <v>57</v>
      </c>
      <c r="H164" s="17">
        <v>111</v>
      </c>
      <c r="M164" s="16">
        <v>1</v>
      </c>
      <c r="N164" s="16" t="s">
        <v>93</v>
      </c>
      <c r="R164" s="17"/>
    </row>
    <row r="165" spans="1:18" x14ac:dyDescent="0.2">
      <c r="A165" s="25" t="s">
        <v>53</v>
      </c>
      <c r="B165" s="25">
        <v>1</v>
      </c>
      <c r="C165" s="26">
        <v>40708</v>
      </c>
      <c r="D165" s="17">
        <v>143</v>
      </c>
      <c r="E165" s="17">
        <v>7720</v>
      </c>
      <c r="F165" s="17">
        <v>1437720</v>
      </c>
      <c r="G165" s="28">
        <v>62.8</v>
      </c>
      <c r="H165" s="17">
        <v>123</v>
      </c>
      <c r="I165" s="17">
        <v>93</v>
      </c>
      <c r="M165" s="16">
        <v>1</v>
      </c>
      <c r="R165" s="17"/>
    </row>
    <row r="166" spans="1:18" x14ac:dyDescent="0.2">
      <c r="A166" s="25" t="s">
        <v>53</v>
      </c>
      <c r="B166" s="25">
        <v>1</v>
      </c>
      <c r="C166" s="26">
        <v>40714</v>
      </c>
      <c r="D166" s="17">
        <v>143</v>
      </c>
      <c r="E166" s="19">
        <v>7720</v>
      </c>
      <c r="F166" s="17">
        <v>1437720</v>
      </c>
      <c r="G166" s="28">
        <v>68.3</v>
      </c>
      <c r="H166" s="17">
        <v>170</v>
      </c>
      <c r="I166" s="17">
        <v>135</v>
      </c>
      <c r="M166" s="16">
        <v>1</v>
      </c>
      <c r="R166" s="17"/>
    </row>
    <row r="167" spans="1:18" x14ac:dyDescent="0.2">
      <c r="A167" s="25" t="s">
        <v>53</v>
      </c>
      <c r="B167" s="25">
        <v>1</v>
      </c>
      <c r="C167" s="26">
        <v>40714</v>
      </c>
      <c r="D167" s="17">
        <v>143</v>
      </c>
      <c r="E167" s="19">
        <v>7720</v>
      </c>
      <c r="F167" s="17">
        <v>1437702</v>
      </c>
      <c r="G167" s="28">
        <v>72</v>
      </c>
      <c r="H167" s="17">
        <v>180</v>
      </c>
      <c r="I167" s="17">
        <v>140</v>
      </c>
      <c r="L167" s="18"/>
      <c r="M167" s="16">
        <v>1</v>
      </c>
      <c r="R167" s="17"/>
    </row>
    <row r="168" spans="1:18" x14ac:dyDescent="0.2">
      <c r="A168" s="25" t="s">
        <v>53</v>
      </c>
      <c r="B168" s="25">
        <v>1</v>
      </c>
      <c r="C168" s="26">
        <v>40722</v>
      </c>
      <c r="D168" s="17">
        <v>143</v>
      </c>
      <c r="E168" s="17">
        <v>7720</v>
      </c>
      <c r="F168" s="17">
        <v>1437720</v>
      </c>
      <c r="G168" s="28">
        <v>75.5</v>
      </c>
      <c r="H168" s="17">
        <v>185</v>
      </c>
      <c r="I168" s="17">
        <v>186</v>
      </c>
      <c r="M168" s="16">
        <v>1</v>
      </c>
      <c r="R168" s="17"/>
    </row>
    <row r="169" spans="1:18" x14ac:dyDescent="0.2">
      <c r="A169" s="25" t="s">
        <v>53</v>
      </c>
      <c r="B169" s="25">
        <v>1</v>
      </c>
      <c r="C169" s="26">
        <v>40708</v>
      </c>
      <c r="D169" s="17">
        <v>143</v>
      </c>
      <c r="E169" s="17">
        <v>7721</v>
      </c>
      <c r="F169" s="17">
        <v>1437721</v>
      </c>
      <c r="G169" s="28">
        <v>65.5</v>
      </c>
      <c r="H169" s="17">
        <v>180</v>
      </c>
      <c r="I169" s="17">
        <v>99</v>
      </c>
      <c r="M169" s="16">
        <v>1</v>
      </c>
      <c r="N169" s="16" t="s">
        <v>92</v>
      </c>
      <c r="R169" s="17"/>
    </row>
    <row r="170" spans="1:18" x14ac:dyDescent="0.2">
      <c r="A170" s="25" t="s">
        <v>53</v>
      </c>
      <c r="B170" s="25">
        <v>1</v>
      </c>
      <c r="C170" s="26">
        <v>40714</v>
      </c>
      <c r="D170" s="17">
        <v>143</v>
      </c>
      <c r="E170" s="17">
        <v>7721</v>
      </c>
      <c r="F170" s="17">
        <v>1437721</v>
      </c>
      <c r="G170" s="28">
        <v>72.099999999999994</v>
      </c>
      <c r="H170" s="17">
        <v>183</v>
      </c>
      <c r="I170" s="17">
        <v>139</v>
      </c>
      <c r="L170" s="18"/>
      <c r="M170" s="16">
        <v>1</v>
      </c>
      <c r="R170" s="17"/>
    </row>
    <row r="171" spans="1:18" x14ac:dyDescent="0.2">
      <c r="A171" s="25" t="s">
        <v>53</v>
      </c>
      <c r="B171" s="25">
        <v>1</v>
      </c>
      <c r="C171" s="26">
        <v>40722</v>
      </c>
      <c r="D171" s="17">
        <v>143</v>
      </c>
      <c r="E171" s="19">
        <v>7721</v>
      </c>
      <c r="F171" s="17">
        <v>1437721</v>
      </c>
      <c r="G171" s="28">
        <v>79.099999999999994</v>
      </c>
      <c r="H171" s="17">
        <v>208</v>
      </c>
      <c r="I171" s="17">
        <v>195</v>
      </c>
      <c r="L171" s="18"/>
      <c r="M171" s="16">
        <v>1</v>
      </c>
      <c r="R171" s="17"/>
    </row>
    <row r="172" spans="1:18" x14ac:dyDescent="0.2">
      <c r="A172" s="25" t="s">
        <v>53</v>
      </c>
      <c r="B172" s="25">
        <v>0</v>
      </c>
      <c r="C172" s="26">
        <v>40722</v>
      </c>
      <c r="D172" s="17">
        <v>143</v>
      </c>
      <c r="E172" s="17">
        <v>7722</v>
      </c>
      <c r="F172" s="17">
        <v>1437722</v>
      </c>
      <c r="G172" s="28">
        <v>78.3</v>
      </c>
      <c r="P172" s="16" t="s">
        <v>67</v>
      </c>
      <c r="R172" s="17"/>
    </row>
    <row r="173" spans="1:18" x14ac:dyDescent="0.2">
      <c r="A173" s="25" t="s">
        <v>53</v>
      </c>
      <c r="B173" s="25">
        <v>0</v>
      </c>
      <c r="C173" s="26">
        <v>40722</v>
      </c>
      <c r="D173" s="17">
        <v>143</v>
      </c>
      <c r="E173" s="19">
        <v>7723</v>
      </c>
      <c r="F173" s="17">
        <v>1437723</v>
      </c>
      <c r="G173" s="28">
        <v>78.8</v>
      </c>
      <c r="L173" s="18"/>
      <c r="R173" s="17"/>
    </row>
    <row r="174" spans="1:18" x14ac:dyDescent="0.2">
      <c r="A174" s="25" t="s">
        <v>53</v>
      </c>
      <c r="B174" s="25">
        <v>0</v>
      </c>
      <c r="C174" s="26">
        <v>40722</v>
      </c>
      <c r="D174" s="17">
        <v>143</v>
      </c>
      <c r="E174" s="17">
        <v>7724</v>
      </c>
      <c r="F174" s="17">
        <v>1437724</v>
      </c>
      <c r="G174" s="28">
        <v>76.099999999999994</v>
      </c>
      <c r="L174" s="18"/>
      <c r="R174" s="17"/>
    </row>
    <row r="175" spans="1:18" x14ac:dyDescent="0.2">
      <c r="A175" s="25" t="s">
        <v>53</v>
      </c>
      <c r="B175" s="25">
        <v>0</v>
      </c>
      <c r="C175" s="26">
        <v>40722</v>
      </c>
      <c r="D175" s="17">
        <v>143</v>
      </c>
      <c r="E175" s="19">
        <v>7725</v>
      </c>
      <c r="F175" s="17">
        <v>1437725</v>
      </c>
      <c r="G175" s="28">
        <v>74.900000000000006</v>
      </c>
      <c r="H175" s="17">
        <v>206</v>
      </c>
      <c r="L175" s="18"/>
      <c r="R175" s="17"/>
    </row>
    <row r="176" spans="1:18" x14ac:dyDescent="0.2">
      <c r="A176" s="25" t="s">
        <v>53</v>
      </c>
      <c r="B176" s="25">
        <v>0</v>
      </c>
      <c r="C176" s="26">
        <v>40722</v>
      </c>
      <c r="D176" s="17">
        <v>143</v>
      </c>
      <c r="E176" s="17">
        <v>7726</v>
      </c>
      <c r="F176" s="17">
        <v>1437726</v>
      </c>
      <c r="G176" s="28">
        <v>78.900000000000006</v>
      </c>
      <c r="H176" s="17">
        <v>173</v>
      </c>
      <c r="R176" s="17"/>
    </row>
    <row r="177" spans="1:18" x14ac:dyDescent="0.2">
      <c r="A177" s="25" t="s">
        <v>53</v>
      </c>
      <c r="B177" s="25">
        <v>0</v>
      </c>
      <c r="C177" s="26">
        <v>40722</v>
      </c>
      <c r="D177" s="17">
        <v>143</v>
      </c>
      <c r="E177" s="19">
        <v>7727</v>
      </c>
      <c r="F177" s="17">
        <v>1437727</v>
      </c>
      <c r="G177" s="28">
        <v>80.599999999999994</v>
      </c>
      <c r="H177" s="17">
        <v>212</v>
      </c>
      <c r="M177" s="18" t="s">
        <v>63</v>
      </c>
      <c r="R177" s="17"/>
    </row>
    <row r="178" spans="1:18" x14ac:dyDescent="0.2">
      <c r="A178" s="25" t="s">
        <v>53</v>
      </c>
      <c r="B178" s="25">
        <v>0</v>
      </c>
      <c r="C178" s="26">
        <v>40722</v>
      </c>
      <c r="D178" s="17">
        <v>143</v>
      </c>
      <c r="E178" s="17">
        <v>7728</v>
      </c>
      <c r="F178" s="17">
        <v>1437728</v>
      </c>
      <c r="G178" s="28">
        <v>75.900000000000006</v>
      </c>
      <c r="H178" s="17">
        <v>235</v>
      </c>
      <c r="R178" s="17"/>
    </row>
    <row r="179" spans="1:18" x14ac:dyDescent="0.2">
      <c r="A179" s="25" t="s">
        <v>53</v>
      </c>
      <c r="B179" s="25">
        <v>0</v>
      </c>
      <c r="C179" s="26">
        <v>40722</v>
      </c>
      <c r="D179" s="17">
        <v>143</v>
      </c>
      <c r="E179" s="19">
        <v>7729</v>
      </c>
      <c r="F179" s="17">
        <v>1437729</v>
      </c>
      <c r="G179" s="28">
        <v>76.099999999999994</v>
      </c>
      <c r="H179" s="17">
        <v>205</v>
      </c>
      <c r="R179" s="17"/>
    </row>
    <row r="180" spans="1:18" x14ac:dyDescent="0.2">
      <c r="A180" s="25" t="s">
        <v>53</v>
      </c>
      <c r="B180" s="25">
        <v>0</v>
      </c>
      <c r="C180" s="26">
        <v>40722</v>
      </c>
      <c r="D180" s="17">
        <v>143</v>
      </c>
      <c r="E180" s="17">
        <v>7730</v>
      </c>
      <c r="F180" s="17">
        <v>1437730</v>
      </c>
      <c r="G180" s="28">
        <v>73.3</v>
      </c>
      <c r="H180" s="17">
        <v>178</v>
      </c>
      <c r="L180" s="18"/>
      <c r="R180" s="17"/>
    </row>
    <row r="181" spans="1:18" x14ac:dyDescent="0.2">
      <c r="A181" s="25" t="s">
        <v>53</v>
      </c>
      <c r="B181" s="25">
        <v>0</v>
      </c>
      <c r="C181" s="26">
        <v>40722</v>
      </c>
      <c r="D181" s="17">
        <v>143</v>
      </c>
      <c r="E181" s="19">
        <v>7731</v>
      </c>
      <c r="F181" s="17">
        <v>1437731</v>
      </c>
      <c r="G181" s="28">
        <v>82</v>
      </c>
      <c r="H181" s="17">
        <v>195</v>
      </c>
      <c r="R181" s="17"/>
    </row>
    <row r="182" spans="1:18" x14ac:dyDescent="0.2">
      <c r="A182" s="25" t="s">
        <v>53</v>
      </c>
      <c r="B182" s="25">
        <v>0</v>
      </c>
      <c r="C182" s="26">
        <v>40722</v>
      </c>
      <c r="D182" s="17">
        <v>143</v>
      </c>
      <c r="E182" s="17">
        <v>7732</v>
      </c>
      <c r="F182" s="17">
        <v>1437732</v>
      </c>
      <c r="G182" s="28">
        <v>78.2</v>
      </c>
      <c r="H182" s="17">
        <v>216</v>
      </c>
      <c r="R182" s="17"/>
    </row>
    <row r="183" spans="1:18" x14ac:dyDescent="0.2">
      <c r="A183" s="25" t="s">
        <v>53</v>
      </c>
      <c r="B183" s="25">
        <v>0</v>
      </c>
      <c r="C183" s="26">
        <v>40722</v>
      </c>
      <c r="D183" s="17">
        <v>143</v>
      </c>
      <c r="E183" s="19">
        <v>7733</v>
      </c>
      <c r="F183" s="17">
        <v>1437733</v>
      </c>
      <c r="G183" s="28">
        <v>76.900000000000006</v>
      </c>
      <c r="H183" s="17">
        <v>201</v>
      </c>
      <c r="R183" s="17"/>
    </row>
    <row r="184" spans="1:18" x14ac:dyDescent="0.2">
      <c r="A184" s="25" t="s">
        <v>53</v>
      </c>
      <c r="B184" s="25">
        <v>0</v>
      </c>
      <c r="C184" s="26">
        <v>40722</v>
      </c>
      <c r="D184" s="17">
        <v>143</v>
      </c>
      <c r="E184" s="17">
        <v>7734</v>
      </c>
      <c r="F184" s="17">
        <v>1437734</v>
      </c>
      <c r="G184" s="28">
        <v>73.099999999999994</v>
      </c>
      <c r="H184" s="17">
        <v>205</v>
      </c>
      <c r="R184" s="17"/>
    </row>
    <row r="185" spans="1:18" x14ac:dyDescent="0.2">
      <c r="A185" s="25" t="s">
        <v>53</v>
      </c>
      <c r="B185" s="25">
        <v>0</v>
      </c>
      <c r="C185" s="26">
        <v>40722</v>
      </c>
      <c r="D185" s="17">
        <v>143</v>
      </c>
      <c r="E185" s="19">
        <v>7735</v>
      </c>
      <c r="F185" s="17">
        <v>1437735</v>
      </c>
      <c r="G185" s="28">
        <v>70.8</v>
      </c>
      <c r="H185" s="17">
        <v>185</v>
      </c>
      <c r="R185" s="17"/>
    </row>
    <row r="186" spans="1:18" x14ac:dyDescent="0.2">
      <c r="A186" s="25" t="s">
        <v>53</v>
      </c>
      <c r="B186" s="25">
        <v>0</v>
      </c>
      <c r="C186" s="26">
        <v>40722</v>
      </c>
      <c r="D186" s="17">
        <v>143</v>
      </c>
      <c r="E186" s="17">
        <v>7736</v>
      </c>
      <c r="F186" s="17">
        <v>1437736</v>
      </c>
      <c r="G186" s="28">
        <v>80</v>
      </c>
      <c r="H186" s="17">
        <v>208</v>
      </c>
      <c r="R186" s="17"/>
    </row>
    <row r="187" spans="1:18" x14ac:dyDescent="0.2">
      <c r="A187" s="25" t="s">
        <v>53</v>
      </c>
      <c r="B187" s="25">
        <v>0</v>
      </c>
      <c r="C187" s="26">
        <v>40722</v>
      </c>
      <c r="D187" s="17">
        <v>143</v>
      </c>
      <c r="E187" s="19">
        <v>7737</v>
      </c>
      <c r="F187" s="17">
        <v>1437737</v>
      </c>
      <c r="G187" s="28">
        <v>77.2</v>
      </c>
      <c r="H187" s="17">
        <v>204</v>
      </c>
      <c r="M187" s="18" t="s">
        <v>68</v>
      </c>
      <c r="R187" s="17"/>
    </row>
    <row r="188" spans="1:18" x14ac:dyDescent="0.2">
      <c r="A188" s="25" t="s">
        <v>53</v>
      </c>
      <c r="B188" s="25">
        <v>0</v>
      </c>
      <c r="C188" s="26">
        <v>40722</v>
      </c>
      <c r="D188" s="17">
        <v>143</v>
      </c>
      <c r="E188" s="17">
        <v>7738</v>
      </c>
      <c r="F188" s="17">
        <v>1437738</v>
      </c>
      <c r="G188" s="28">
        <v>78.099999999999994</v>
      </c>
      <c r="H188" s="17">
        <v>201</v>
      </c>
      <c r="M188" s="18"/>
      <c r="R188" s="17"/>
    </row>
    <row r="189" spans="1:18" x14ac:dyDescent="0.2">
      <c r="A189" s="25" t="s">
        <v>53</v>
      </c>
      <c r="B189" s="25">
        <v>0</v>
      </c>
      <c r="C189" s="26">
        <v>40722</v>
      </c>
      <c r="D189" s="17">
        <v>143</v>
      </c>
      <c r="E189" s="19">
        <v>7739</v>
      </c>
      <c r="F189" s="17">
        <v>1437739</v>
      </c>
      <c r="G189" s="28">
        <v>74.8</v>
      </c>
      <c r="H189" s="16">
        <v>177</v>
      </c>
      <c r="R189" s="17"/>
    </row>
    <row r="190" spans="1:18" x14ac:dyDescent="0.2">
      <c r="A190" s="25" t="s">
        <v>53</v>
      </c>
      <c r="B190" s="25">
        <v>0</v>
      </c>
      <c r="C190" s="26">
        <v>40722</v>
      </c>
      <c r="D190" s="17">
        <v>143</v>
      </c>
      <c r="E190" s="17">
        <v>7740</v>
      </c>
      <c r="F190" s="17">
        <v>1437740</v>
      </c>
      <c r="G190" s="28">
        <v>78.599999999999994</v>
      </c>
      <c r="H190" s="17">
        <v>199</v>
      </c>
      <c r="R190" s="17"/>
    </row>
    <row r="191" spans="1:18" x14ac:dyDescent="0.2">
      <c r="A191" s="25" t="s">
        <v>53</v>
      </c>
      <c r="B191" s="25">
        <v>0</v>
      </c>
      <c r="C191" s="26">
        <v>40722</v>
      </c>
      <c r="D191" s="17">
        <v>143</v>
      </c>
      <c r="E191" s="19">
        <v>7741</v>
      </c>
      <c r="F191" s="17">
        <v>1437741</v>
      </c>
      <c r="G191" s="28">
        <v>76.599999999999994</v>
      </c>
      <c r="H191" s="16">
        <v>215</v>
      </c>
      <c r="R191" s="17"/>
    </row>
    <row r="192" spans="1:18" x14ac:dyDescent="0.2">
      <c r="A192" s="25" t="s">
        <v>53</v>
      </c>
      <c r="B192" s="25">
        <v>0</v>
      </c>
      <c r="C192" s="26">
        <v>40722</v>
      </c>
      <c r="D192" s="17">
        <v>143</v>
      </c>
      <c r="E192" s="17">
        <v>7742</v>
      </c>
      <c r="F192" s="17">
        <v>1437742</v>
      </c>
      <c r="G192" s="28">
        <v>68.400000000000006</v>
      </c>
      <c r="H192" s="17">
        <v>188</v>
      </c>
      <c r="R192" s="17"/>
    </row>
    <row r="193" spans="1:19" x14ac:dyDescent="0.2">
      <c r="A193" s="25" t="s">
        <v>53</v>
      </c>
      <c r="B193" s="25">
        <v>0</v>
      </c>
      <c r="C193" s="26">
        <v>40722</v>
      </c>
      <c r="D193" s="17">
        <v>143</v>
      </c>
      <c r="E193" s="19">
        <v>7743</v>
      </c>
      <c r="F193" s="17">
        <v>1437743</v>
      </c>
      <c r="G193" s="28">
        <v>76.099999999999994</v>
      </c>
      <c r="H193" s="17">
        <v>191</v>
      </c>
      <c r="P193" s="16" t="s">
        <v>66</v>
      </c>
      <c r="R193" s="17"/>
    </row>
    <row r="194" spans="1:19" x14ac:dyDescent="0.2">
      <c r="A194" s="25" t="s">
        <v>53</v>
      </c>
      <c r="B194" s="25">
        <v>0</v>
      </c>
      <c r="C194" s="26">
        <v>40722</v>
      </c>
      <c r="D194" s="17">
        <v>143</v>
      </c>
      <c r="E194" s="17">
        <v>7744</v>
      </c>
      <c r="F194" s="17">
        <v>1437744</v>
      </c>
      <c r="G194" s="28">
        <v>77.599999999999994</v>
      </c>
      <c r="H194" s="17">
        <v>209</v>
      </c>
      <c r="P194" s="16" t="s">
        <v>66</v>
      </c>
      <c r="R194" s="17"/>
    </row>
    <row r="195" spans="1:19" x14ac:dyDescent="0.2">
      <c r="A195" s="25" t="s">
        <v>53</v>
      </c>
      <c r="B195" s="25">
        <v>0</v>
      </c>
      <c r="C195" s="26">
        <v>40722</v>
      </c>
      <c r="D195" s="17">
        <v>143</v>
      </c>
      <c r="E195" s="19">
        <v>7745</v>
      </c>
      <c r="F195" s="17">
        <v>1437745</v>
      </c>
      <c r="G195" s="28">
        <v>81.2</v>
      </c>
      <c r="H195" s="17">
        <v>206</v>
      </c>
      <c r="R195" s="17"/>
    </row>
    <row r="196" spans="1:19" x14ac:dyDescent="0.2">
      <c r="A196" s="25" t="s">
        <v>53</v>
      </c>
      <c r="B196" s="25">
        <v>0</v>
      </c>
      <c r="C196" s="26">
        <v>40722</v>
      </c>
      <c r="D196" s="17">
        <v>143</v>
      </c>
      <c r="E196" s="17">
        <v>7746</v>
      </c>
      <c r="F196" s="17">
        <v>1437746</v>
      </c>
      <c r="G196" s="28">
        <v>79</v>
      </c>
      <c r="H196" s="17">
        <v>201</v>
      </c>
      <c r="R196" s="17"/>
    </row>
    <row r="197" spans="1:19" x14ac:dyDescent="0.2">
      <c r="A197" s="25" t="s">
        <v>53</v>
      </c>
      <c r="B197" s="25">
        <v>0</v>
      </c>
      <c r="C197" s="26">
        <v>40722</v>
      </c>
      <c r="D197" s="17">
        <v>143</v>
      </c>
      <c r="E197" s="19">
        <v>7747</v>
      </c>
      <c r="F197" s="17">
        <v>1437747</v>
      </c>
      <c r="G197" s="28">
        <v>68.7</v>
      </c>
      <c r="H197" s="17">
        <v>184</v>
      </c>
      <c r="R197" s="17"/>
    </row>
    <row r="198" spans="1:19" x14ac:dyDescent="0.2">
      <c r="A198" s="25" t="s">
        <v>53</v>
      </c>
      <c r="B198" s="25">
        <v>0</v>
      </c>
      <c r="C198" s="26">
        <v>40722</v>
      </c>
      <c r="D198" s="17">
        <v>143</v>
      </c>
      <c r="E198" s="17">
        <v>7748</v>
      </c>
      <c r="F198" s="17">
        <v>1437748</v>
      </c>
      <c r="G198" s="28">
        <v>73.3</v>
      </c>
      <c r="H198" s="17">
        <v>236</v>
      </c>
      <c r="L198" s="17"/>
      <c r="R198" s="17"/>
    </row>
    <row r="199" spans="1:19" x14ac:dyDescent="0.2">
      <c r="A199" s="25" t="s">
        <v>53</v>
      </c>
      <c r="B199" s="25">
        <v>0</v>
      </c>
      <c r="C199" s="26">
        <v>40722</v>
      </c>
      <c r="D199" s="17">
        <v>143</v>
      </c>
      <c r="E199" s="19">
        <v>7749</v>
      </c>
      <c r="F199" s="17">
        <v>1437749</v>
      </c>
      <c r="G199" s="28">
        <v>77</v>
      </c>
      <c r="H199" s="17">
        <v>206</v>
      </c>
      <c r="R199" s="17"/>
    </row>
    <row r="200" spans="1:19" x14ac:dyDescent="0.2">
      <c r="A200" s="25" t="s">
        <v>53</v>
      </c>
      <c r="B200" s="25">
        <v>0</v>
      </c>
      <c r="C200" s="26">
        <v>40722</v>
      </c>
      <c r="D200" s="17">
        <v>143</v>
      </c>
      <c r="E200" s="17">
        <v>7750</v>
      </c>
      <c r="F200" s="17">
        <v>1437750</v>
      </c>
      <c r="G200" s="28">
        <v>73.900000000000006</v>
      </c>
      <c r="H200" s="17">
        <v>201</v>
      </c>
      <c r="R200" s="17"/>
    </row>
    <row r="201" spans="1:19" x14ac:dyDescent="0.2">
      <c r="A201" s="25" t="s">
        <v>53</v>
      </c>
      <c r="B201" s="25">
        <v>0</v>
      </c>
      <c r="C201" s="26">
        <v>40725</v>
      </c>
      <c r="D201" s="17">
        <v>144</v>
      </c>
      <c r="E201" s="19">
        <v>2351</v>
      </c>
      <c r="F201" s="17">
        <v>1442351</v>
      </c>
      <c r="G201" s="28">
        <v>81.900000000000006</v>
      </c>
      <c r="H201" s="17">
        <v>197</v>
      </c>
      <c r="I201" s="17">
        <v>210</v>
      </c>
      <c r="R201" s="17"/>
    </row>
    <row r="202" spans="1:19" x14ac:dyDescent="0.2">
      <c r="A202" s="25" t="s">
        <v>53</v>
      </c>
      <c r="B202" s="25">
        <v>0</v>
      </c>
      <c r="C202" s="26">
        <v>40725</v>
      </c>
      <c r="D202" s="17">
        <v>144</v>
      </c>
      <c r="E202" s="19">
        <v>2352</v>
      </c>
      <c r="F202" s="17">
        <v>1442352</v>
      </c>
      <c r="G202" s="28">
        <v>75.2</v>
      </c>
      <c r="H202" s="17">
        <v>188</v>
      </c>
      <c r="I202" s="17">
        <v>170</v>
      </c>
      <c r="M202" s="29" t="s">
        <v>63</v>
      </c>
      <c r="R202" s="17"/>
    </row>
    <row r="203" spans="1:19" x14ac:dyDescent="0.2">
      <c r="A203" s="25" t="s">
        <v>53</v>
      </c>
      <c r="B203" s="25">
        <v>1</v>
      </c>
      <c r="C203" s="26">
        <v>40693</v>
      </c>
      <c r="G203" s="28">
        <v>38.4</v>
      </c>
      <c r="H203" s="17">
        <v>20</v>
      </c>
      <c r="M203" s="16">
        <v>0</v>
      </c>
      <c r="N203" s="16">
        <v>2</v>
      </c>
      <c r="P203" s="16" t="s">
        <v>103</v>
      </c>
      <c r="Q203" s="16">
        <v>2</v>
      </c>
      <c r="R203" s="17">
        <v>2</v>
      </c>
      <c r="S203" s="16">
        <v>2</v>
      </c>
    </row>
  </sheetData>
  <phoneticPr fontId="0" type="noConversion"/>
  <printOptions gridLines="1"/>
  <pageMargins left="0.25" right="0.28000000000000003" top="0.44" bottom="0.4" header="0.25" footer="0.2"/>
  <pageSetup paperSize="9" orientation="portrait" r:id="rId1"/>
  <headerFooter alignWithMargins="0">
    <oddHeader>&amp;A</oddHeader>
    <oddFooter>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workbookViewId="0">
      <pane ySplit="1" topLeftCell="A2" activePane="bottomLeft" state="frozen"/>
      <selection pane="bottomLeft" activeCell="H12" sqref="H12"/>
    </sheetView>
  </sheetViews>
  <sheetFormatPr defaultRowHeight="11.25" x14ac:dyDescent="0.2"/>
  <cols>
    <col min="1" max="1" width="7.28515625" style="5" bestFit="1" customWidth="1"/>
    <col min="2" max="2" width="3.85546875" style="5" bestFit="1" customWidth="1"/>
    <col min="3" max="3" width="7.28515625" style="113" bestFit="1" customWidth="1"/>
    <col min="4" max="4" width="9.42578125" style="5" bestFit="1" customWidth="1"/>
    <col min="5" max="5" width="4.42578125" style="5" bestFit="1" customWidth="1"/>
    <col min="6" max="6" width="9.28515625" style="5" bestFit="1" customWidth="1"/>
    <col min="7" max="7" width="6.140625" style="5" bestFit="1" customWidth="1"/>
    <col min="8" max="8" width="9.28515625" style="5" bestFit="1" customWidth="1"/>
    <col min="9" max="9" width="10.42578125" style="5" bestFit="1" customWidth="1"/>
    <col min="10" max="16384" width="9.140625" style="5"/>
  </cols>
  <sheetData>
    <row r="1" spans="1:9" s="45" customFormat="1" x14ac:dyDescent="0.2">
      <c r="A1" s="42" t="s">
        <v>0</v>
      </c>
      <c r="B1" s="42" t="s">
        <v>12</v>
      </c>
      <c r="C1" s="43" t="s">
        <v>1</v>
      </c>
      <c r="D1" s="44" t="s">
        <v>6</v>
      </c>
      <c r="E1" s="46" t="s">
        <v>4</v>
      </c>
      <c r="F1" s="111" t="s">
        <v>2</v>
      </c>
      <c r="G1" s="111" t="s">
        <v>3</v>
      </c>
      <c r="H1" s="111" t="s">
        <v>7</v>
      </c>
      <c r="I1" s="45" t="s">
        <v>5</v>
      </c>
    </row>
    <row r="2" spans="1:9" x14ac:dyDescent="0.2">
      <c r="A2" s="7" t="s">
        <v>53</v>
      </c>
      <c r="B2" s="1">
        <v>1</v>
      </c>
      <c r="C2" s="112">
        <v>40693</v>
      </c>
      <c r="D2" s="7"/>
      <c r="H2" s="5">
        <v>3</v>
      </c>
    </row>
    <row r="3" spans="1:9" x14ac:dyDescent="0.2">
      <c r="A3" s="7" t="s">
        <v>53</v>
      </c>
      <c r="B3" s="1">
        <v>1</v>
      </c>
      <c r="C3" s="112">
        <v>40693</v>
      </c>
      <c r="D3" s="7"/>
      <c r="H3" s="5">
        <v>1</v>
      </c>
      <c r="I3" s="5" t="s">
        <v>60</v>
      </c>
    </row>
    <row r="4" spans="1:9" x14ac:dyDescent="0.2">
      <c r="A4" s="7" t="s">
        <v>53</v>
      </c>
      <c r="B4" s="1">
        <v>1</v>
      </c>
      <c r="C4" s="112">
        <v>40697</v>
      </c>
      <c r="D4" s="7" t="s">
        <v>32</v>
      </c>
      <c r="H4" s="5">
        <v>1</v>
      </c>
    </row>
    <row r="5" spans="1:9" x14ac:dyDescent="0.2">
      <c r="A5" s="7" t="s">
        <v>53</v>
      </c>
      <c r="B5" s="1">
        <v>1</v>
      </c>
      <c r="C5" s="112">
        <v>40708</v>
      </c>
      <c r="D5" s="7"/>
      <c r="E5" s="5">
        <v>40.700000000000003</v>
      </c>
      <c r="F5" s="5">
        <v>18</v>
      </c>
      <c r="H5" s="5">
        <v>0</v>
      </c>
      <c r="I5" s="5" t="s">
        <v>62</v>
      </c>
    </row>
    <row r="6" spans="1:9" x14ac:dyDescent="0.2">
      <c r="A6" s="7" t="s">
        <v>53</v>
      </c>
      <c r="B6" s="1">
        <v>1</v>
      </c>
      <c r="C6" s="112">
        <v>40714</v>
      </c>
      <c r="D6" s="7">
        <v>1437645</v>
      </c>
      <c r="E6" s="5">
        <v>71.7</v>
      </c>
      <c r="F6" s="5">
        <v>122</v>
      </c>
    </row>
    <row r="7" spans="1:9" x14ac:dyDescent="0.2">
      <c r="A7" s="7" t="s">
        <v>53</v>
      </c>
      <c r="B7" s="1">
        <v>0</v>
      </c>
      <c r="C7" s="112">
        <v>40714</v>
      </c>
      <c r="D7" s="7"/>
      <c r="E7" s="5">
        <v>79.2</v>
      </c>
      <c r="F7" s="5">
        <v>217</v>
      </c>
      <c r="G7" s="5">
        <v>208</v>
      </c>
    </row>
    <row r="8" spans="1:9" x14ac:dyDescent="0.2">
      <c r="A8" s="7" t="s">
        <v>53</v>
      </c>
      <c r="B8" s="1">
        <v>1</v>
      </c>
      <c r="C8" s="112">
        <v>40703</v>
      </c>
      <c r="D8" s="7">
        <v>1437703</v>
      </c>
      <c r="E8" s="5">
        <v>44.6</v>
      </c>
    </row>
    <row r="9" spans="1:9" x14ac:dyDescent="0.2">
      <c r="A9" s="7"/>
      <c r="B9" s="1"/>
      <c r="C9" s="112"/>
      <c r="D9" s="7"/>
    </row>
    <row r="10" spans="1:9" x14ac:dyDescent="0.2">
      <c r="A10" s="7"/>
      <c r="B10" s="1"/>
      <c r="C10" s="112"/>
      <c r="D10" s="7"/>
    </row>
    <row r="11" spans="1:9" x14ac:dyDescent="0.2">
      <c r="A11" s="7"/>
      <c r="B11" s="1"/>
      <c r="C11" s="112"/>
      <c r="D11" s="7"/>
    </row>
    <row r="12" spans="1:9" x14ac:dyDescent="0.2">
      <c r="A12" s="7"/>
      <c r="B12" s="1"/>
      <c r="C12" s="112"/>
      <c r="D12" s="7"/>
      <c r="I12" s="20"/>
    </row>
    <row r="13" spans="1:9" x14ac:dyDescent="0.2">
      <c r="A13" s="7"/>
      <c r="B13" s="1"/>
      <c r="C13" s="112"/>
      <c r="D13" s="7"/>
    </row>
    <row r="14" spans="1:9" x14ac:dyDescent="0.2">
      <c r="A14" s="7"/>
      <c r="B14" s="1"/>
      <c r="C14" s="112"/>
      <c r="D14" s="7"/>
    </row>
    <row r="15" spans="1:9" x14ac:dyDescent="0.2">
      <c r="A15" s="7"/>
      <c r="B15" s="1"/>
      <c r="C15" s="112"/>
      <c r="D15" s="7"/>
    </row>
    <row r="16" spans="1:9" x14ac:dyDescent="0.2">
      <c r="A16" s="7"/>
      <c r="B16" s="1"/>
      <c r="C16" s="112"/>
      <c r="D16" s="7"/>
      <c r="I16" s="20"/>
    </row>
    <row r="17" spans="1:4" x14ac:dyDescent="0.2">
      <c r="A17" s="7"/>
      <c r="B17" s="1"/>
      <c r="C17" s="112"/>
      <c r="D17" s="7"/>
    </row>
    <row r="18" spans="1:4" x14ac:dyDescent="0.2">
      <c r="A18" s="7"/>
      <c r="B18" s="1"/>
      <c r="C18" s="112"/>
      <c r="D18" s="7"/>
    </row>
    <row r="19" spans="1:4" x14ac:dyDescent="0.2">
      <c r="A19" s="7"/>
      <c r="B19" s="1"/>
      <c r="C19" s="112"/>
      <c r="D19" s="7"/>
    </row>
    <row r="20" spans="1:4" x14ac:dyDescent="0.2">
      <c r="A20" s="7"/>
      <c r="B20" s="1"/>
      <c r="C20" s="112"/>
      <c r="D20" s="7"/>
    </row>
    <row r="21" spans="1:4" x14ac:dyDescent="0.2">
      <c r="A21" s="7"/>
      <c r="B21" s="1"/>
      <c r="C21" s="112"/>
      <c r="D21" s="7"/>
    </row>
    <row r="22" spans="1:4" x14ac:dyDescent="0.2">
      <c r="A22" s="7"/>
      <c r="B22" s="1"/>
      <c r="C22" s="112"/>
      <c r="D22" s="7"/>
    </row>
    <row r="23" spans="1:4" x14ac:dyDescent="0.2">
      <c r="A23" s="7"/>
      <c r="B23" s="1"/>
      <c r="C23" s="112"/>
      <c r="D23" s="7"/>
    </row>
    <row r="24" spans="1:4" x14ac:dyDescent="0.2">
      <c r="A24" s="7"/>
      <c r="B24" s="1"/>
      <c r="C24" s="112"/>
      <c r="D24" s="7"/>
    </row>
    <row r="25" spans="1:4" x14ac:dyDescent="0.2">
      <c r="A25" s="7"/>
      <c r="B25" s="1"/>
      <c r="C25" s="112"/>
      <c r="D25" s="7"/>
    </row>
    <row r="26" spans="1:4" x14ac:dyDescent="0.2">
      <c r="A26" s="7"/>
      <c r="B26" s="1"/>
      <c r="C26" s="112"/>
      <c r="D26" s="7"/>
    </row>
    <row r="27" spans="1:4" x14ac:dyDescent="0.2">
      <c r="A27" s="7"/>
      <c r="B27" s="1"/>
      <c r="C27" s="112"/>
      <c r="D27" s="7"/>
    </row>
    <row r="28" spans="1:4" x14ac:dyDescent="0.2">
      <c r="A28" s="7"/>
      <c r="B28" s="1"/>
      <c r="C28" s="112"/>
      <c r="D28" s="7"/>
    </row>
    <row r="29" spans="1:4" x14ac:dyDescent="0.2">
      <c r="A29" s="7"/>
      <c r="B29" s="1"/>
      <c r="C29" s="112"/>
      <c r="D29" s="7"/>
    </row>
    <row r="30" spans="1:4" x14ac:dyDescent="0.2">
      <c r="A30" s="7"/>
      <c r="B30" s="1"/>
      <c r="C30" s="112"/>
      <c r="D30" s="7"/>
    </row>
    <row r="31" spans="1:4" x14ac:dyDescent="0.2">
      <c r="A31" s="7"/>
      <c r="B31" s="1"/>
      <c r="C31" s="112"/>
      <c r="D31" s="7"/>
    </row>
    <row r="32" spans="1:4" x14ac:dyDescent="0.2">
      <c r="A32" s="7"/>
      <c r="B32" s="1"/>
      <c r="C32" s="112"/>
      <c r="D32" s="7"/>
    </row>
    <row r="33" spans="1:4" x14ac:dyDescent="0.2">
      <c r="A33" s="7"/>
      <c r="B33" s="1"/>
      <c r="C33" s="112"/>
      <c r="D33" s="7"/>
    </row>
    <row r="34" spans="1:4" x14ac:dyDescent="0.2">
      <c r="A34" s="7"/>
      <c r="B34" s="1"/>
      <c r="C34" s="112"/>
      <c r="D34" s="7"/>
    </row>
    <row r="35" spans="1:4" x14ac:dyDescent="0.2">
      <c r="A35" s="7"/>
      <c r="B35" s="1"/>
      <c r="C35" s="112"/>
      <c r="D35" s="7"/>
    </row>
    <row r="36" spans="1:4" x14ac:dyDescent="0.2">
      <c r="C36" s="112"/>
    </row>
    <row r="37" spans="1:4" x14ac:dyDescent="0.2">
      <c r="C37" s="112"/>
    </row>
    <row r="38" spans="1:4" x14ac:dyDescent="0.2">
      <c r="C38" s="112"/>
    </row>
    <row r="39" spans="1:4" x14ac:dyDescent="0.2">
      <c r="C39" s="112"/>
    </row>
    <row r="40" spans="1:4" x14ac:dyDescent="0.2">
      <c r="C40" s="112"/>
    </row>
    <row r="41" spans="1:4" x14ac:dyDescent="0.2">
      <c r="C41" s="112"/>
    </row>
    <row r="42" spans="1:4" x14ac:dyDescent="0.2">
      <c r="C42" s="112"/>
    </row>
    <row r="43" spans="1:4" x14ac:dyDescent="0.2">
      <c r="C43" s="112"/>
    </row>
    <row r="44" spans="1:4" x14ac:dyDescent="0.2">
      <c r="C44" s="112"/>
    </row>
    <row r="45" spans="1:4" x14ac:dyDescent="0.2">
      <c r="C45" s="112"/>
    </row>
    <row r="46" spans="1:4" x14ac:dyDescent="0.2">
      <c r="C46" s="112"/>
    </row>
    <row r="47" spans="1:4" x14ac:dyDescent="0.2">
      <c r="C47" s="112"/>
    </row>
    <row r="48" spans="1:4" x14ac:dyDescent="0.2">
      <c r="C48" s="112"/>
    </row>
    <row r="49" spans="3:3" x14ac:dyDescent="0.2">
      <c r="C49" s="112"/>
    </row>
    <row r="50" spans="3:3" x14ac:dyDescent="0.2">
      <c r="C50" s="112"/>
    </row>
    <row r="51" spans="3:3" x14ac:dyDescent="0.2">
      <c r="C51" s="112"/>
    </row>
    <row r="52" spans="3:3" x14ac:dyDescent="0.2">
      <c r="C52" s="112"/>
    </row>
    <row r="53" spans="3:3" x14ac:dyDescent="0.2">
      <c r="C53" s="112"/>
    </row>
    <row r="54" spans="3:3" x14ac:dyDescent="0.2">
      <c r="C54" s="112"/>
    </row>
    <row r="55" spans="3:3" x14ac:dyDescent="0.2">
      <c r="C55" s="112"/>
    </row>
    <row r="56" spans="3:3" x14ac:dyDescent="0.2">
      <c r="C56" s="112"/>
    </row>
    <row r="57" spans="3:3" x14ac:dyDescent="0.2">
      <c r="C57" s="112"/>
    </row>
    <row r="58" spans="3:3" x14ac:dyDescent="0.2">
      <c r="C58" s="112"/>
    </row>
    <row r="59" spans="3:3" x14ac:dyDescent="0.2">
      <c r="C59" s="112"/>
    </row>
    <row r="60" spans="3:3" x14ac:dyDescent="0.2">
      <c r="C60" s="112"/>
    </row>
    <row r="61" spans="3:3" x14ac:dyDescent="0.2">
      <c r="C61" s="112"/>
    </row>
    <row r="62" spans="3:3" x14ac:dyDescent="0.2">
      <c r="C62" s="112"/>
    </row>
    <row r="63" spans="3:3" x14ac:dyDescent="0.2">
      <c r="C63" s="112"/>
    </row>
    <row r="64" spans="3:3" x14ac:dyDescent="0.2">
      <c r="C64" s="112"/>
    </row>
    <row r="65" spans="3:3" x14ac:dyDescent="0.2">
      <c r="C65" s="112"/>
    </row>
    <row r="66" spans="3:3" x14ac:dyDescent="0.2">
      <c r="C66" s="112"/>
    </row>
    <row r="67" spans="3:3" x14ac:dyDescent="0.2">
      <c r="C67" s="112"/>
    </row>
    <row r="68" spans="3:3" x14ac:dyDescent="0.2">
      <c r="C68" s="112"/>
    </row>
    <row r="69" spans="3:3" x14ac:dyDescent="0.2">
      <c r="C69" s="112"/>
    </row>
    <row r="70" spans="3:3" x14ac:dyDescent="0.2">
      <c r="C70" s="112"/>
    </row>
    <row r="71" spans="3:3" x14ac:dyDescent="0.2">
      <c r="C71" s="112"/>
    </row>
    <row r="72" spans="3:3" x14ac:dyDescent="0.2">
      <c r="C72" s="112"/>
    </row>
    <row r="73" spans="3:3" x14ac:dyDescent="0.2">
      <c r="C73" s="112"/>
    </row>
    <row r="74" spans="3:3" x14ac:dyDescent="0.2">
      <c r="C74" s="112"/>
    </row>
    <row r="75" spans="3:3" x14ac:dyDescent="0.2">
      <c r="C75" s="112"/>
    </row>
    <row r="76" spans="3:3" x14ac:dyDescent="0.2">
      <c r="C76" s="112"/>
    </row>
    <row r="77" spans="3:3" x14ac:dyDescent="0.2">
      <c r="C77" s="112"/>
    </row>
    <row r="78" spans="3:3" x14ac:dyDescent="0.2">
      <c r="C78" s="112"/>
    </row>
    <row r="79" spans="3:3" x14ac:dyDescent="0.2">
      <c r="C79" s="112"/>
    </row>
    <row r="80" spans="3:3" x14ac:dyDescent="0.2">
      <c r="C80" s="112"/>
    </row>
    <row r="81" spans="3:3" x14ac:dyDescent="0.2">
      <c r="C81" s="112"/>
    </row>
    <row r="82" spans="3:3" x14ac:dyDescent="0.2">
      <c r="C82" s="112"/>
    </row>
    <row r="83" spans="3:3" x14ac:dyDescent="0.2">
      <c r="C83" s="112"/>
    </row>
    <row r="84" spans="3:3" x14ac:dyDescent="0.2">
      <c r="C84" s="112"/>
    </row>
    <row r="85" spans="3:3" x14ac:dyDescent="0.2">
      <c r="C85" s="112"/>
    </row>
    <row r="86" spans="3:3" x14ac:dyDescent="0.2">
      <c r="C86" s="112"/>
    </row>
    <row r="87" spans="3:3" x14ac:dyDescent="0.2">
      <c r="C87" s="112"/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Eimaat</vt:lpstr>
      <vt:lpstr>Lot en aanwezigheid</vt:lpstr>
      <vt:lpstr>Broedsucces</vt:lpstr>
      <vt:lpstr>Biometrie kuikens</vt:lpstr>
      <vt:lpstr>dode kuikens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Bartel Van Waeyenberge</dc:creator>
  <cp:lastModifiedBy>COURTENS, Wouter</cp:lastModifiedBy>
  <cp:lastPrinted>2011-07-27T09:17:02Z</cp:lastPrinted>
  <dcterms:created xsi:type="dcterms:W3CDTF">2001-09-12T10:06:45Z</dcterms:created>
  <dcterms:modified xsi:type="dcterms:W3CDTF">2014-11-17T13:20:38Z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